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7bf7b6f110c183d/Documents/FPLeague College 2026/"/>
    </mc:Choice>
  </mc:AlternateContent>
  <xr:revisionPtr revIDLastSave="911" documentId="13_ncr:1_{D465598E-7F93-4E79-858E-145913B3BF53}" xr6:coauthVersionLast="47" xr6:coauthVersionMax="47" xr10:uidLastSave="{2C708DA1-B1F3-45F3-9416-5265B3358999}"/>
  <bookViews>
    <workbookView xWindow="2925" yWindow="555" windowWidth="34800" windowHeight="19935" xr2:uid="{E2254DCF-C6A7-4087-A3EF-C91B16346D07}"/>
  </bookViews>
  <sheets>
    <sheet name="Rank2026" sheetId="1" r:id="rId1"/>
    <sheet name="Weeks" sheetId="2" r:id="rId2"/>
    <sheet name="FPL" sheetId="3" r:id="rId3"/>
    <sheet name="W01" sheetId="4" r:id="rId4"/>
    <sheet name="W02" sheetId="5" r:id="rId5"/>
    <sheet name="W03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0" i="1" l="1"/>
  <c r="C60" i="1"/>
  <c r="E60" i="1" s="1"/>
  <c r="AA60" i="1"/>
  <c r="AC4" i="1"/>
  <c r="AD4" i="1"/>
  <c r="AC5" i="1"/>
  <c r="AD5" i="1"/>
  <c r="AC7" i="1"/>
  <c r="AD7" i="1"/>
  <c r="AC6" i="1"/>
  <c r="AD6" i="1"/>
  <c r="AC8" i="1"/>
  <c r="AD8" i="1"/>
  <c r="AC9" i="1"/>
  <c r="AD9" i="1"/>
  <c r="AC12" i="1"/>
  <c r="AD12" i="1"/>
  <c r="AC10" i="1"/>
  <c r="AD10" i="1"/>
  <c r="AC13" i="1"/>
  <c r="AD13" i="1"/>
  <c r="AC11" i="1"/>
  <c r="AD11" i="1"/>
  <c r="AC14" i="1"/>
  <c r="AD14" i="1"/>
  <c r="AC15" i="1"/>
  <c r="AD15" i="1"/>
  <c r="AC17" i="1"/>
  <c r="AD17" i="1"/>
  <c r="AC16" i="1"/>
  <c r="AD16" i="1"/>
  <c r="AC18" i="1"/>
  <c r="AD18" i="1"/>
  <c r="AC19" i="1"/>
  <c r="AD19" i="1"/>
  <c r="AC20" i="1"/>
  <c r="AD20" i="1"/>
  <c r="AC22" i="1"/>
  <c r="AD22" i="1"/>
  <c r="AC21" i="1"/>
  <c r="AD21" i="1"/>
  <c r="AC23" i="1"/>
  <c r="AD23" i="1"/>
  <c r="AC24" i="1"/>
  <c r="AD24" i="1"/>
  <c r="AC25" i="1"/>
  <c r="AD25" i="1"/>
  <c r="AC27" i="1"/>
  <c r="AD27" i="1"/>
  <c r="AC26" i="1"/>
  <c r="AD26" i="1"/>
  <c r="AC28" i="1"/>
  <c r="AD28" i="1"/>
  <c r="AC29" i="1"/>
  <c r="AD29" i="1"/>
  <c r="AC30" i="1"/>
  <c r="AD30" i="1"/>
  <c r="AC31" i="1"/>
  <c r="AD31" i="1"/>
  <c r="AC32" i="1"/>
  <c r="AD32" i="1"/>
  <c r="AC33" i="1"/>
  <c r="AD33" i="1"/>
  <c r="AC34" i="1"/>
  <c r="AD34" i="1"/>
  <c r="AC35" i="1"/>
  <c r="AD35" i="1"/>
  <c r="AC36" i="1"/>
  <c r="AD36" i="1"/>
  <c r="AC37" i="1"/>
  <c r="AD37" i="1"/>
  <c r="AC38" i="1"/>
  <c r="AD38" i="1"/>
  <c r="AC39" i="1"/>
  <c r="AD39" i="1"/>
  <c r="AC40" i="1"/>
  <c r="AD40" i="1"/>
  <c r="AD41" i="1"/>
  <c r="AD42" i="1"/>
  <c r="AC53" i="1"/>
  <c r="AD53" i="1"/>
  <c r="AD3" i="1"/>
  <c r="AC3" i="1"/>
  <c r="E57" i="1"/>
  <c r="I41" i="1"/>
  <c r="I42" i="1"/>
  <c r="I4" i="1"/>
  <c r="I5" i="1"/>
  <c r="I7" i="1"/>
  <c r="I6" i="1"/>
  <c r="I8" i="1"/>
  <c r="I9" i="1"/>
  <c r="I12" i="1"/>
  <c r="I10" i="1"/>
  <c r="I13" i="1"/>
  <c r="I14" i="1"/>
  <c r="I15" i="1"/>
  <c r="I17" i="1"/>
  <c r="I16" i="1"/>
  <c r="I19" i="1"/>
  <c r="I22" i="1"/>
  <c r="I21" i="1"/>
  <c r="I23" i="1"/>
  <c r="I24" i="1"/>
  <c r="I27" i="1"/>
  <c r="I28" i="1"/>
  <c r="I29" i="1"/>
  <c r="I30" i="1"/>
  <c r="I31" i="1"/>
  <c r="I32" i="1"/>
  <c r="I33" i="1"/>
  <c r="I34" i="1"/>
  <c r="I35" i="1"/>
  <c r="I36" i="1"/>
  <c r="I25" i="1"/>
  <c r="I20" i="1"/>
  <c r="I11" i="1"/>
  <c r="I37" i="1"/>
  <c r="I38" i="1"/>
  <c r="I18" i="1"/>
  <c r="I26" i="1"/>
  <c r="I39" i="1"/>
  <c r="I40" i="1"/>
  <c r="I53" i="1"/>
  <c r="H4" i="1"/>
  <c r="H5" i="1"/>
  <c r="H7" i="1"/>
  <c r="H6" i="1"/>
  <c r="H8" i="1"/>
  <c r="H9" i="1"/>
  <c r="H12" i="1"/>
  <c r="H10" i="1"/>
  <c r="H13" i="1"/>
  <c r="H14" i="1"/>
  <c r="H15" i="1"/>
  <c r="H17" i="1"/>
  <c r="H16" i="1"/>
  <c r="H19" i="1"/>
  <c r="H22" i="1"/>
  <c r="H21" i="1"/>
  <c r="H23" i="1"/>
  <c r="H24" i="1"/>
  <c r="H27" i="1"/>
  <c r="H28" i="1"/>
  <c r="H29" i="1"/>
  <c r="H30" i="1"/>
  <c r="H31" i="1"/>
  <c r="H32" i="1"/>
  <c r="H33" i="1"/>
  <c r="H34" i="1"/>
  <c r="H35" i="1"/>
  <c r="H36" i="1"/>
  <c r="H25" i="1"/>
  <c r="H20" i="1"/>
  <c r="H11" i="1"/>
  <c r="H37" i="1"/>
  <c r="H38" i="1"/>
  <c r="H18" i="1"/>
  <c r="H26" i="1"/>
  <c r="H39" i="1"/>
  <c r="H40" i="1"/>
  <c r="H53" i="1"/>
  <c r="I60" i="1" l="1"/>
  <c r="H60" i="1"/>
  <c r="I3" i="1" l="1"/>
  <c r="AA6" i="6" l="1"/>
  <c r="H3" i="1"/>
  <c r="AZ100" i="6"/>
  <c r="AY100" i="6"/>
  <c r="AB100" i="6" s="1"/>
  <c r="AW100" i="6"/>
  <c r="AV100" i="6"/>
  <c r="AU100" i="6"/>
  <c r="AT100" i="6"/>
  <c r="AS100" i="6"/>
  <c r="AR100" i="6"/>
  <c r="AQ100" i="6"/>
  <c r="AP100" i="6"/>
  <c r="AO100" i="6"/>
  <c r="AN100" i="6"/>
  <c r="AM100" i="6"/>
  <c r="AL100" i="6"/>
  <c r="AK100" i="6"/>
  <c r="AJ100" i="6"/>
  <c r="AI100" i="6"/>
  <c r="AH100" i="6"/>
  <c r="AA100" i="6" s="1"/>
  <c r="AG100" i="6"/>
  <c r="AF100" i="6"/>
  <c r="AE100" i="6"/>
  <c r="AD100" i="6"/>
  <c r="AZ99" i="6"/>
  <c r="AY99" i="6"/>
  <c r="AW99" i="6"/>
  <c r="AV99" i="6"/>
  <c r="AU99" i="6"/>
  <c r="AT99" i="6"/>
  <c r="AS99" i="6"/>
  <c r="AR99" i="6"/>
  <c r="AQ99" i="6"/>
  <c r="AP99" i="6"/>
  <c r="AO99" i="6"/>
  <c r="AN99" i="6"/>
  <c r="AM99" i="6"/>
  <c r="AL99" i="6"/>
  <c r="AK99" i="6"/>
  <c r="AJ99" i="6"/>
  <c r="AI99" i="6"/>
  <c r="AH99" i="6"/>
  <c r="AG99" i="6"/>
  <c r="AF99" i="6"/>
  <c r="AE99" i="6"/>
  <c r="AD99" i="6"/>
  <c r="AB99" i="6"/>
  <c r="AA99" i="6"/>
  <c r="AZ98" i="6"/>
  <c r="AY98" i="6"/>
  <c r="AB98" i="6" s="1"/>
  <c r="AW98" i="6"/>
  <c r="AV98" i="6"/>
  <c r="AU98" i="6"/>
  <c r="AT98" i="6"/>
  <c r="AS98" i="6"/>
  <c r="AR98" i="6"/>
  <c r="AQ98" i="6"/>
  <c r="AP98" i="6"/>
  <c r="AO98" i="6"/>
  <c r="AN98" i="6"/>
  <c r="AM98" i="6"/>
  <c r="AL98" i="6"/>
  <c r="AK98" i="6"/>
  <c r="AJ98" i="6"/>
  <c r="AI98" i="6"/>
  <c r="AH98" i="6"/>
  <c r="AA98" i="6" s="1"/>
  <c r="AG98" i="6"/>
  <c r="AF98" i="6"/>
  <c r="AE98" i="6"/>
  <c r="AD98" i="6"/>
  <c r="AZ97" i="6"/>
  <c r="AY97" i="6"/>
  <c r="AB97" i="6" s="1"/>
  <c r="AW97" i="6"/>
  <c r="AV97" i="6"/>
  <c r="AU97" i="6"/>
  <c r="AT97" i="6"/>
  <c r="AS97" i="6"/>
  <c r="AR97" i="6"/>
  <c r="AQ97" i="6"/>
  <c r="AP97" i="6"/>
  <c r="AO97" i="6"/>
  <c r="AN97" i="6"/>
  <c r="AM97" i="6"/>
  <c r="AL97" i="6"/>
  <c r="AK97" i="6"/>
  <c r="AJ97" i="6"/>
  <c r="AI97" i="6"/>
  <c r="AH97" i="6"/>
  <c r="AG97" i="6"/>
  <c r="AF97" i="6"/>
  <c r="AE97" i="6"/>
  <c r="AD97" i="6"/>
  <c r="AA97" i="6"/>
  <c r="AZ96" i="6"/>
  <c r="AY96" i="6"/>
  <c r="AB96" i="6" s="1"/>
  <c r="AW96" i="6"/>
  <c r="AV96" i="6"/>
  <c r="AU96" i="6"/>
  <c r="AT96" i="6"/>
  <c r="AS96" i="6"/>
  <c r="AR96" i="6"/>
  <c r="AQ96" i="6"/>
  <c r="AP96" i="6"/>
  <c r="AO96" i="6"/>
  <c r="AN96" i="6"/>
  <c r="AM96" i="6"/>
  <c r="AL96" i="6"/>
  <c r="AK96" i="6"/>
  <c r="AJ96" i="6"/>
  <c r="AI96" i="6"/>
  <c r="AH96" i="6"/>
  <c r="AA96" i="6" s="1"/>
  <c r="AG96" i="6"/>
  <c r="AF96" i="6"/>
  <c r="AE96" i="6"/>
  <c r="AD96" i="6"/>
  <c r="AZ95" i="6"/>
  <c r="AY95" i="6"/>
  <c r="AB95" i="6" s="1"/>
  <c r="AW95" i="6"/>
  <c r="AV95" i="6"/>
  <c r="AU95" i="6"/>
  <c r="AT95" i="6"/>
  <c r="AS95" i="6"/>
  <c r="AR95" i="6"/>
  <c r="AQ95" i="6"/>
  <c r="AP95" i="6"/>
  <c r="AO95" i="6"/>
  <c r="AN95" i="6"/>
  <c r="AM95" i="6"/>
  <c r="AL95" i="6"/>
  <c r="AK95" i="6"/>
  <c r="AJ95" i="6"/>
  <c r="AI95" i="6"/>
  <c r="AH95" i="6"/>
  <c r="AG95" i="6"/>
  <c r="AF95" i="6"/>
  <c r="AE95" i="6"/>
  <c r="AD95" i="6"/>
  <c r="AA95" i="6"/>
  <c r="AZ94" i="6"/>
  <c r="AY94" i="6"/>
  <c r="AB94" i="6" s="1"/>
  <c r="AW94" i="6"/>
  <c r="AV94" i="6"/>
  <c r="AU94" i="6"/>
  <c r="AT94" i="6"/>
  <c r="AS94" i="6"/>
  <c r="AR94" i="6"/>
  <c r="AQ94" i="6"/>
  <c r="AP94" i="6"/>
  <c r="AO94" i="6"/>
  <c r="AN94" i="6"/>
  <c r="AM94" i="6"/>
  <c r="AL94" i="6"/>
  <c r="AK94" i="6"/>
  <c r="AJ94" i="6"/>
  <c r="AI94" i="6"/>
  <c r="AH94" i="6"/>
  <c r="AA94" i="6" s="1"/>
  <c r="AG94" i="6"/>
  <c r="AF94" i="6"/>
  <c r="AE94" i="6"/>
  <c r="AD94" i="6"/>
  <c r="AZ93" i="6"/>
  <c r="AY93" i="6"/>
  <c r="AB93" i="6" s="1"/>
  <c r="AW93" i="6"/>
  <c r="AV93" i="6"/>
  <c r="AU93" i="6"/>
  <c r="AT93" i="6"/>
  <c r="AS93" i="6"/>
  <c r="AR93" i="6"/>
  <c r="AQ93" i="6"/>
  <c r="AP93" i="6"/>
  <c r="AO93" i="6"/>
  <c r="AN93" i="6"/>
  <c r="AM93" i="6"/>
  <c r="AL93" i="6"/>
  <c r="AK93" i="6"/>
  <c r="AJ93" i="6"/>
  <c r="AI93" i="6"/>
  <c r="AH93" i="6"/>
  <c r="AG93" i="6"/>
  <c r="AF93" i="6"/>
  <c r="AE93" i="6"/>
  <c r="AD93" i="6"/>
  <c r="AA93" i="6"/>
  <c r="AZ92" i="6"/>
  <c r="AY92" i="6"/>
  <c r="AB92" i="6" s="1"/>
  <c r="AW92" i="6"/>
  <c r="AV92" i="6"/>
  <c r="AU92" i="6"/>
  <c r="AT92" i="6"/>
  <c r="AS92" i="6"/>
  <c r="AR92" i="6"/>
  <c r="AQ92" i="6"/>
  <c r="AP92" i="6"/>
  <c r="AO92" i="6"/>
  <c r="AN92" i="6"/>
  <c r="AM92" i="6"/>
  <c r="AL92" i="6"/>
  <c r="AK92" i="6"/>
  <c r="AJ92" i="6"/>
  <c r="AI92" i="6"/>
  <c r="AH92" i="6"/>
  <c r="AA92" i="6" s="1"/>
  <c r="AG92" i="6"/>
  <c r="AF92" i="6"/>
  <c r="AE92" i="6"/>
  <c r="AD92" i="6"/>
  <c r="AZ91" i="6"/>
  <c r="AY91" i="6"/>
  <c r="AB91" i="6" s="1"/>
  <c r="AW91" i="6"/>
  <c r="AV91" i="6"/>
  <c r="AU91" i="6"/>
  <c r="AT91" i="6"/>
  <c r="AS91" i="6"/>
  <c r="AR91" i="6"/>
  <c r="AQ91" i="6"/>
  <c r="AP91" i="6"/>
  <c r="AO91" i="6"/>
  <c r="AN91" i="6"/>
  <c r="AM91" i="6"/>
  <c r="AL91" i="6"/>
  <c r="AK91" i="6"/>
  <c r="AJ91" i="6"/>
  <c r="AI91" i="6"/>
  <c r="AH91" i="6"/>
  <c r="AG91" i="6"/>
  <c r="AF91" i="6"/>
  <c r="AE91" i="6"/>
  <c r="AD91" i="6"/>
  <c r="AA91" i="6"/>
  <c r="AZ90" i="6"/>
  <c r="AY90" i="6"/>
  <c r="AB90" i="6" s="1"/>
  <c r="AW90" i="6"/>
  <c r="AV90" i="6"/>
  <c r="AU90" i="6"/>
  <c r="AT90" i="6"/>
  <c r="AS90" i="6"/>
  <c r="AR90" i="6"/>
  <c r="AQ90" i="6"/>
  <c r="AP90" i="6"/>
  <c r="AO90" i="6"/>
  <c r="AN90" i="6"/>
  <c r="AM90" i="6"/>
  <c r="AL90" i="6"/>
  <c r="AK90" i="6"/>
  <c r="AJ90" i="6"/>
  <c r="AI90" i="6"/>
  <c r="AH90" i="6"/>
  <c r="AA90" i="6" s="1"/>
  <c r="AG90" i="6"/>
  <c r="AF90" i="6"/>
  <c r="AE90" i="6"/>
  <c r="AD90" i="6"/>
  <c r="AZ89" i="6"/>
  <c r="AY89" i="6"/>
  <c r="AB89" i="6" s="1"/>
  <c r="AW89" i="6"/>
  <c r="AV89" i="6"/>
  <c r="AU89" i="6"/>
  <c r="AT89" i="6"/>
  <c r="AS89" i="6"/>
  <c r="AR89" i="6"/>
  <c r="AQ89" i="6"/>
  <c r="AP89" i="6"/>
  <c r="AO89" i="6"/>
  <c r="AN89" i="6"/>
  <c r="AM89" i="6"/>
  <c r="AL89" i="6"/>
  <c r="AK89" i="6"/>
  <c r="AJ89" i="6"/>
  <c r="AI89" i="6"/>
  <c r="AH89" i="6"/>
  <c r="AG89" i="6"/>
  <c r="AF89" i="6"/>
  <c r="AE89" i="6"/>
  <c r="AD89" i="6"/>
  <c r="AA89" i="6"/>
  <c r="AZ88" i="6"/>
  <c r="AY88" i="6"/>
  <c r="AB88" i="6" s="1"/>
  <c r="AW88" i="6"/>
  <c r="AV88" i="6"/>
  <c r="AU88" i="6"/>
  <c r="AT88" i="6"/>
  <c r="AS88" i="6"/>
  <c r="AR88" i="6"/>
  <c r="AQ88" i="6"/>
  <c r="AP88" i="6"/>
  <c r="AO88" i="6"/>
  <c r="AN88" i="6"/>
  <c r="AM88" i="6"/>
  <c r="AL88" i="6"/>
  <c r="AK88" i="6"/>
  <c r="AJ88" i="6"/>
  <c r="AI88" i="6"/>
  <c r="AH88" i="6"/>
  <c r="AA88" i="6" s="1"/>
  <c r="AG88" i="6"/>
  <c r="AF88" i="6"/>
  <c r="AE88" i="6"/>
  <c r="AD88" i="6"/>
  <c r="AZ87" i="6"/>
  <c r="AY87" i="6"/>
  <c r="AB87" i="6" s="1"/>
  <c r="AW87" i="6"/>
  <c r="AV87" i="6"/>
  <c r="AU87" i="6"/>
  <c r="AT87" i="6"/>
  <c r="AS87" i="6"/>
  <c r="AR87" i="6"/>
  <c r="AQ87" i="6"/>
  <c r="AP87" i="6"/>
  <c r="AO87" i="6"/>
  <c r="AN87" i="6"/>
  <c r="AM87" i="6"/>
  <c r="AL87" i="6"/>
  <c r="AK87" i="6"/>
  <c r="AJ87" i="6"/>
  <c r="AI87" i="6"/>
  <c r="AH87" i="6"/>
  <c r="AG87" i="6"/>
  <c r="AF87" i="6"/>
  <c r="AE87" i="6"/>
  <c r="AD87" i="6"/>
  <c r="AA87" i="6"/>
  <c r="AZ86" i="6"/>
  <c r="AY86" i="6"/>
  <c r="AB86" i="6" s="1"/>
  <c r="AW86" i="6"/>
  <c r="AV86" i="6"/>
  <c r="AU86" i="6"/>
  <c r="AT86" i="6"/>
  <c r="AS86" i="6"/>
  <c r="AR86" i="6"/>
  <c r="AQ86" i="6"/>
  <c r="AP86" i="6"/>
  <c r="AO86" i="6"/>
  <c r="AN86" i="6"/>
  <c r="AM86" i="6"/>
  <c r="AL86" i="6"/>
  <c r="AK86" i="6"/>
  <c r="AJ86" i="6"/>
  <c r="AI86" i="6"/>
  <c r="AH86" i="6"/>
  <c r="AA86" i="6" s="1"/>
  <c r="AG86" i="6"/>
  <c r="AF86" i="6"/>
  <c r="AE86" i="6"/>
  <c r="AD86" i="6"/>
  <c r="AZ85" i="6"/>
  <c r="AY85" i="6"/>
  <c r="AB85" i="6" s="1"/>
  <c r="AW85" i="6"/>
  <c r="AV85" i="6"/>
  <c r="AU85" i="6"/>
  <c r="AT85" i="6"/>
  <c r="AS85" i="6"/>
  <c r="AR85" i="6"/>
  <c r="AQ85" i="6"/>
  <c r="AP85" i="6"/>
  <c r="AO85" i="6"/>
  <c r="AN85" i="6"/>
  <c r="AM85" i="6"/>
  <c r="AL85" i="6"/>
  <c r="AK85" i="6"/>
  <c r="AJ85" i="6"/>
  <c r="AI85" i="6"/>
  <c r="AH85" i="6"/>
  <c r="AG85" i="6"/>
  <c r="AF85" i="6"/>
  <c r="AE85" i="6"/>
  <c r="AD85" i="6"/>
  <c r="AA85" i="6"/>
  <c r="AZ84" i="6"/>
  <c r="AY84" i="6"/>
  <c r="AB84" i="6" s="1"/>
  <c r="AW84" i="6"/>
  <c r="AV84" i="6"/>
  <c r="AU84" i="6"/>
  <c r="AT84" i="6"/>
  <c r="AS84" i="6"/>
  <c r="AR84" i="6"/>
  <c r="AQ84" i="6"/>
  <c r="AP84" i="6"/>
  <c r="AO84" i="6"/>
  <c r="AN84" i="6"/>
  <c r="AM84" i="6"/>
  <c r="AL84" i="6"/>
  <c r="AK84" i="6"/>
  <c r="AJ84" i="6"/>
  <c r="AI84" i="6"/>
  <c r="AH84" i="6"/>
  <c r="AA84" i="6" s="1"/>
  <c r="AG84" i="6"/>
  <c r="AF84" i="6"/>
  <c r="AE84" i="6"/>
  <c r="AD84" i="6"/>
  <c r="AZ83" i="6"/>
  <c r="AY83" i="6"/>
  <c r="AB83" i="6" s="1"/>
  <c r="AW83" i="6"/>
  <c r="AV83" i="6"/>
  <c r="AU83" i="6"/>
  <c r="AT83" i="6"/>
  <c r="AS83" i="6"/>
  <c r="AR83" i="6"/>
  <c r="AQ83" i="6"/>
  <c r="AP83" i="6"/>
  <c r="AO83" i="6"/>
  <c r="AN83" i="6"/>
  <c r="AM83" i="6"/>
  <c r="AL83" i="6"/>
  <c r="AK83" i="6"/>
  <c r="AJ83" i="6"/>
  <c r="AI83" i="6"/>
  <c r="AH83" i="6"/>
  <c r="AG83" i="6"/>
  <c r="AF83" i="6"/>
  <c r="AE83" i="6"/>
  <c r="AD83" i="6"/>
  <c r="AA83" i="6"/>
  <c r="AZ82" i="6"/>
  <c r="AY82" i="6"/>
  <c r="AB82" i="6" s="1"/>
  <c r="AW82" i="6"/>
  <c r="AV82" i="6"/>
  <c r="AU82" i="6"/>
  <c r="AT82" i="6"/>
  <c r="AS82" i="6"/>
  <c r="AR82" i="6"/>
  <c r="AQ82" i="6"/>
  <c r="AP82" i="6"/>
  <c r="AO82" i="6"/>
  <c r="AN82" i="6"/>
  <c r="AM82" i="6"/>
  <c r="AL82" i="6"/>
  <c r="AK82" i="6"/>
  <c r="AJ82" i="6"/>
  <c r="AI82" i="6"/>
  <c r="AH82" i="6"/>
  <c r="AA82" i="6" s="1"/>
  <c r="AG82" i="6"/>
  <c r="AF82" i="6"/>
  <c r="AE82" i="6"/>
  <c r="AD82" i="6"/>
  <c r="AZ81" i="6"/>
  <c r="AY81" i="6"/>
  <c r="AB81" i="6" s="1"/>
  <c r="AW81" i="6"/>
  <c r="AV81" i="6"/>
  <c r="AU81" i="6"/>
  <c r="AT81" i="6"/>
  <c r="AS81" i="6"/>
  <c r="AR81" i="6"/>
  <c r="AQ81" i="6"/>
  <c r="AP81" i="6"/>
  <c r="AO81" i="6"/>
  <c r="AN81" i="6"/>
  <c r="AM81" i="6"/>
  <c r="AL81" i="6"/>
  <c r="AK81" i="6"/>
  <c r="AJ81" i="6"/>
  <c r="AI81" i="6"/>
  <c r="AH81" i="6"/>
  <c r="AG81" i="6"/>
  <c r="AF81" i="6"/>
  <c r="AE81" i="6"/>
  <c r="AD81" i="6"/>
  <c r="AA81" i="6"/>
  <c r="AZ80" i="6"/>
  <c r="AY80" i="6"/>
  <c r="AB80" i="6" s="1"/>
  <c r="AW80" i="6"/>
  <c r="AV80" i="6"/>
  <c r="AU80" i="6"/>
  <c r="AT80" i="6"/>
  <c r="AS80" i="6"/>
  <c r="AR80" i="6"/>
  <c r="AQ80" i="6"/>
  <c r="AP80" i="6"/>
  <c r="AO80" i="6"/>
  <c r="AN80" i="6"/>
  <c r="AM80" i="6"/>
  <c r="AL80" i="6"/>
  <c r="AK80" i="6"/>
  <c r="AJ80" i="6"/>
  <c r="AI80" i="6"/>
  <c r="AH80" i="6"/>
  <c r="AA80" i="6" s="1"/>
  <c r="AG80" i="6"/>
  <c r="AF80" i="6"/>
  <c r="AE80" i="6"/>
  <c r="AD80" i="6"/>
  <c r="AZ79" i="6"/>
  <c r="AY79" i="6"/>
  <c r="AB79" i="6" s="1"/>
  <c r="AW79" i="6"/>
  <c r="AV79" i="6"/>
  <c r="AU79" i="6"/>
  <c r="AT79" i="6"/>
  <c r="AS79" i="6"/>
  <c r="AR79" i="6"/>
  <c r="AQ79" i="6"/>
  <c r="AP79" i="6"/>
  <c r="AO79" i="6"/>
  <c r="AN79" i="6"/>
  <c r="AM79" i="6"/>
  <c r="AL79" i="6"/>
  <c r="AK79" i="6"/>
  <c r="AJ79" i="6"/>
  <c r="AI79" i="6"/>
  <c r="AH79" i="6"/>
  <c r="AG79" i="6"/>
  <c r="AF79" i="6"/>
  <c r="AE79" i="6"/>
  <c r="AD79" i="6"/>
  <c r="AA79" i="6"/>
  <c r="AZ78" i="6"/>
  <c r="AY78" i="6"/>
  <c r="AB78" i="6" s="1"/>
  <c r="AW78" i="6"/>
  <c r="AV78" i="6"/>
  <c r="AU78" i="6"/>
  <c r="AT78" i="6"/>
  <c r="AS78" i="6"/>
  <c r="AR78" i="6"/>
  <c r="AQ78" i="6"/>
  <c r="AP78" i="6"/>
  <c r="AO78" i="6"/>
  <c r="AN78" i="6"/>
  <c r="AM78" i="6"/>
  <c r="AL78" i="6"/>
  <c r="AK78" i="6"/>
  <c r="AJ78" i="6"/>
  <c r="AI78" i="6"/>
  <c r="AH78" i="6"/>
  <c r="AA78" i="6" s="1"/>
  <c r="AG78" i="6"/>
  <c r="AF78" i="6"/>
  <c r="AE78" i="6"/>
  <c r="AD78" i="6"/>
  <c r="AZ77" i="6"/>
  <c r="AY77" i="6"/>
  <c r="AB77" i="6" s="1"/>
  <c r="AW77" i="6"/>
  <c r="AV77" i="6"/>
  <c r="AU77" i="6"/>
  <c r="AT77" i="6"/>
  <c r="AS77" i="6"/>
  <c r="AR77" i="6"/>
  <c r="AQ77" i="6"/>
  <c r="AP77" i="6"/>
  <c r="AO77" i="6"/>
  <c r="AN77" i="6"/>
  <c r="AM77" i="6"/>
  <c r="AL77" i="6"/>
  <c r="AK77" i="6"/>
  <c r="AJ77" i="6"/>
  <c r="AI77" i="6"/>
  <c r="AH77" i="6"/>
  <c r="AG77" i="6"/>
  <c r="AF77" i="6"/>
  <c r="AE77" i="6"/>
  <c r="AD77" i="6"/>
  <c r="AA77" i="6"/>
  <c r="AZ76" i="6"/>
  <c r="AY76" i="6"/>
  <c r="AB76" i="6" s="1"/>
  <c r="AW76" i="6"/>
  <c r="AV76" i="6"/>
  <c r="AU76" i="6"/>
  <c r="AT76" i="6"/>
  <c r="AS76" i="6"/>
  <c r="AR76" i="6"/>
  <c r="AQ76" i="6"/>
  <c r="AP76" i="6"/>
  <c r="AO76" i="6"/>
  <c r="AN76" i="6"/>
  <c r="AM76" i="6"/>
  <c r="AL76" i="6"/>
  <c r="AK76" i="6"/>
  <c r="AJ76" i="6"/>
  <c r="AI76" i="6"/>
  <c r="AH76" i="6"/>
  <c r="AA76" i="6" s="1"/>
  <c r="AG76" i="6"/>
  <c r="AF76" i="6"/>
  <c r="AE76" i="6"/>
  <c r="AD76" i="6"/>
  <c r="AZ75" i="6"/>
  <c r="AY75" i="6"/>
  <c r="AB75" i="6" s="1"/>
  <c r="AW75" i="6"/>
  <c r="AV75" i="6"/>
  <c r="AU75" i="6"/>
  <c r="AT75" i="6"/>
  <c r="AS75" i="6"/>
  <c r="AR75" i="6"/>
  <c r="AQ75" i="6"/>
  <c r="AP75" i="6"/>
  <c r="AO75" i="6"/>
  <c r="AN75" i="6"/>
  <c r="AM75" i="6"/>
  <c r="AL75" i="6"/>
  <c r="AK75" i="6"/>
  <c r="AJ75" i="6"/>
  <c r="AI75" i="6"/>
  <c r="AH75" i="6"/>
  <c r="AG75" i="6"/>
  <c r="AF75" i="6"/>
  <c r="AE75" i="6"/>
  <c r="AD75" i="6"/>
  <c r="AA75" i="6"/>
  <c r="AZ74" i="6"/>
  <c r="AY74" i="6"/>
  <c r="AB74" i="6" s="1"/>
  <c r="AW74" i="6"/>
  <c r="AV74" i="6"/>
  <c r="AU74" i="6"/>
  <c r="AT74" i="6"/>
  <c r="AS74" i="6"/>
  <c r="AR74" i="6"/>
  <c r="AQ74" i="6"/>
  <c r="AP74" i="6"/>
  <c r="AO74" i="6"/>
  <c r="AN74" i="6"/>
  <c r="AM74" i="6"/>
  <c r="AL74" i="6"/>
  <c r="AK74" i="6"/>
  <c r="AJ74" i="6"/>
  <c r="AI74" i="6"/>
  <c r="AH74" i="6"/>
  <c r="AA74" i="6" s="1"/>
  <c r="AG74" i="6"/>
  <c r="AF74" i="6"/>
  <c r="AE74" i="6"/>
  <c r="AD74" i="6"/>
  <c r="AZ73" i="6"/>
  <c r="AY73" i="6"/>
  <c r="AB73" i="6" s="1"/>
  <c r="AW73" i="6"/>
  <c r="AV73" i="6"/>
  <c r="AU73" i="6"/>
  <c r="AT73" i="6"/>
  <c r="AS73" i="6"/>
  <c r="AR73" i="6"/>
  <c r="AQ73" i="6"/>
  <c r="AP73" i="6"/>
  <c r="AO73" i="6"/>
  <c r="AN73" i="6"/>
  <c r="AM73" i="6"/>
  <c r="AL73" i="6"/>
  <c r="AK73" i="6"/>
  <c r="AJ73" i="6"/>
  <c r="AI73" i="6"/>
  <c r="AH73" i="6"/>
  <c r="AG73" i="6"/>
  <c r="AF73" i="6"/>
  <c r="AE73" i="6"/>
  <c r="AD73" i="6"/>
  <c r="AA73" i="6"/>
  <c r="AZ72" i="6"/>
  <c r="AY72" i="6"/>
  <c r="AB72" i="6" s="1"/>
  <c r="AW72" i="6"/>
  <c r="AV72" i="6"/>
  <c r="AU72" i="6"/>
  <c r="AT72" i="6"/>
  <c r="AS72" i="6"/>
  <c r="AR72" i="6"/>
  <c r="AQ72" i="6"/>
  <c r="AP72" i="6"/>
  <c r="AO72" i="6"/>
  <c r="AN72" i="6"/>
  <c r="AM72" i="6"/>
  <c r="AL72" i="6"/>
  <c r="AK72" i="6"/>
  <c r="AJ72" i="6"/>
  <c r="AI72" i="6"/>
  <c r="AH72" i="6"/>
  <c r="AA72" i="6" s="1"/>
  <c r="AG72" i="6"/>
  <c r="AF72" i="6"/>
  <c r="AE72" i="6"/>
  <c r="AD72" i="6"/>
  <c r="AZ71" i="6"/>
  <c r="AY71" i="6"/>
  <c r="AB71" i="6" s="1"/>
  <c r="AW71" i="6"/>
  <c r="AV71" i="6"/>
  <c r="AU71" i="6"/>
  <c r="AT71" i="6"/>
  <c r="AS71" i="6"/>
  <c r="AR71" i="6"/>
  <c r="AQ71" i="6"/>
  <c r="AP71" i="6"/>
  <c r="AO71" i="6"/>
  <c r="AN71" i="6"/>
  <c r="AM71" i="6"/>
  <c r="AL71" i="6"/>
  <c r="AK71" i="6"/>
  <c r="AJ71" i="6"/>
  <c r="AI71" i="6"/>
  <c r="AH71" i="6"/>
  <c r="AA71" i="6" s="1"/>
  <c r="AG71" i="6"/>
  <c r="AF71" i="6"/>
  <c r="AE71" i="6"/>
  <c r="AD71" i="6"/>
  <c r="AZ70" i="6"/>
  <c r="AY70" i="6"/>
  <c r="AB70" i="6" s="1"/>
  <c r="AW70" i="6"/>
  <c r="AV70" i="6"/>
  <c r="AU70" i="6"/>
  <c r="AT70" i="6"/>
  <c r="AS70" i="6"/>
  <c r="AR70" i="6"/>
  <c r="AQ70" i="6"/>
  <c r="AP70" i="6"/>
  <c r="AO70" i="6"/>
  <c r="AN70" i="6"/>
  <c r="AM70" i="6"/>
  <c r="AL70" i="6"/>
  <c r="AK70" i="6"/>
  <c r="AJ70" i="6"/>
  <c r="AI70" i="6"/>
  <c r="AH70" i="6"/>
  <c r="AA70" i="6" s="1"/>
  <c r="AG70" i="6"/>
  <c r="AF70" i="6"/>
  <c r="AE70" i="6"/>
  <c r="AD70" i="6"/>
  <c r="AZ69" i="6"/>
  <c r="AY69" i="6"/>
  <c r="AB69" i="6" s="1"/>
  <c r="AW69" i="6"/>
  <c r="AV69" i="6"/>
  <c r="AU69" i="6"/>
  <c r="AT69" i="6"/>
  <c r="AS69" i="6"/>
  <c r="AR69" i="6"/>
  <c r="AQ69" i="6"/>
  <c r="AP69" i="6"/>
  <c r="AO69" i="6"/>
  <c r="AN69" i="6"/>
  <c r="AM69" i="6"/>
  <c r="AL69" i="6"/>
  <c r="AK69" i="6"/>
  <c r="AJ69" i="6"/>
  <c r="AI69" i="6"/>
  <c r="AH69" i="6"/>
  <c r="AA69" i="6" s="1"/>
  <c r="AG69" i="6"/>
  <c r="AF69" i="6"/>
  <c r="AE69" i="6"/>
  <c r="AD69" i="6"/>
  <c r="AZ68" i="6"/>
  <c r="AY68" i="6"/>
  <c r="AB68" i="6" s="1"/>
  <c r="AW68" i="6"/>
  <c r="AV68" i="6"/>
  <c r="AU68" i="6"/>
  <c r="AT68" i="6"/>
  <c r="AS68" i="6"/>
  <c r="AR68" i="6"/>
  <c r="AQ68" i="6"/>
  <c r="AP68" i="6"/>
  <c r="AO68" i="6"/>
  <c r="AN68" i="6"/>
  <c r="AM68" i="6"/>
  <c r="AL68" i="6"/>
  <c r="AK68" i="6"/>
  <c r="AJ68" i="6"/>
  <c r="AI68" i="6"/>
  <c r="AH68" i="6"/>
  <c r="AA68" i="6" s="1"/>
  <c r="AG68" i="6"/>
  <c r="AF68" i="6"/>
  <c r="AE68" i="6"/>
  <c r="AD68" i="6"/>
  <c r="AZ67" i="6"/>
  <c r="AY67" i="6"/>
  <c r="AB67" i="6" s="1"/>
  <c r="AW67" i="6"/>
  <c r="AV67" i="6"/>
  <c r="AU67" i="6"/>
  <c r="AT67" i="6"/>
  <c r="AS67" i="6"/>
  <c r="AR67" i="6"/>
  <c r="AQ67" i="6"/>
  <c r="AP67" i="6"/>
  <c r="AO67" i="6"/>
  <c r="AN67" i="6"/>
  <c r="AM67" i="6"/>
  <c r="AL67" i="6"/>
  <c r="AK67" i="6"/>
  <c r="AJ67" i="6"/>
  <c r="AI67" i="6"/>
  <c r="AH67" i="6"/>
  <c r="AA67" i="6" s="1"/>
  <c r="AG67" i="6"/>
  <c r="AF67" i="6"/>
  <c r="AE67" i="6"/>
  <c r="AD67" i="6"/>
  <c r="AZ66" i="6"/>
  <c r="AY66" i="6"/>
  <c r="AB66" i="6" s="1"/>
  <c r="AW66" i="6"/>
  <c r="AV66" i="6"/>
  <c r="AU66" i="6"/>
  <c r="AT66" i="6"/>
  <c r="AS66" i="6"/>
  <c r="AR66" i="6"/>
  <c r="AQ66" i="6"/>
  <c r="AP66" i="6"/>
  <c r="AO66" i="6"/>
  <c r="AN66" i="6"/>
  <c r="AM66" i="6"/>
  <c r="AL66" i="6"/>
  <c r="AK66" i="6"/>
  <c r="AJ66" i="6"/>
  <c r="AI66" i="6"/>
  <c r="AH66" i="6"/>
  <c r="AA66" i="6" s="1"/>
  <c r="AG66" i="6"/>
  <c r="AF66" i="6"/>
  <c r="AE66" i="6"/>
  <c r="AD66" i="6"/>
  <c r="AZ65" i="6"/>
  <c r="AY65" i="6"/>
  <c r="AB65" i="6" s="1"/>
  <c r="AW65" i="6"/>
  <c r="AV65" i="6"/>
  <c r="AU65" i="6"/>
  <c r="AT65" i="6"/>
  <c r="AS65" i="6"/>
  <c r="AR65" i="6"/>
  <c r="AQ65" i="6"/>
  <c r="AP65" i="6"/>
  <c r="AO65" i="6"/>
  <c r="AN65" i="6"/>
  <c r="AM65" i="6"/>
  <c r="AL65" i="6"/>
  <c r="AK65" i="6"/>
  <c r="AJ65" i="6"/>
  <c r="AI65" i="6"/>
  <c r="AH65" i="6"/>
  <c r="AA65" i="6" s="1"/>
  <c r="AG65" i="6"/>
  <c r="AF65" i="6"/>
  <c r="AE65" i="6"/>
  <c r="AD65" i="6"/>
  <c r="AZ64" i="6"/>
  <c r="AY64" i="6"/>
  <c r="AB64" i="6" s="1"/>
  <c r="AW64" i="6"/>
  <c r="AV64" i="6"/>
  <c r="AU64" i="6"/>
  <c r="AT64" i="6"/>
  <c r="AS64" i="6"/>
  <c r="AR64" i="6"/>
  <c r="AQ64" i="6"/>
  <c r="AP64" i="6"/>
  <c r="AO64" i="6"/>
  <c r="AN64" i="6"/>
  <c r="AM64" i="6"/>
  <c r="AL64" i="6"/>
  <c r="AK64" i="6"/>
  <c r="AJ64" i="6"/>
  <c r="AI64" i="6"/>
  <c r="AH64" i="6"/>
  <c r="AA64" i="6" s="1"/>
  <c r="AG64" i="6"/>
  <c r="AF64" i="6"/>
  <c r="AE64" i="6"/>
  <c r="AD64" i="6"/>
  <c r="AZ63" i="6"/>
  <c r="AY63" i="6"/>
  <c r="AB63" i="6" s="1"/>
  <c r="AW63" i="6"/>
  <c r="AV63" i="6"/>
  <c r="AU63" i="6"/>
  <c r="AT63" i="6"/>
  <c r="AS63" i="6"/>
  <c r="AR63" i="6"/>
  <c r="AQ63" i="6"/>
  <c r="AP63" i="6"/>
  <c r="AO63" i="6"/>
  <c r="AN63" i="6"/>
  <c r="AM63" i="6"/>
  <c r="AL63" i="6"/>
  <c r="AK63" i="6"/>
  <c r="AJ63" i="6"/>
  <c r="AI63" i="6"/>
  <c r="AH63" i="6"/>
  <c r="AA63" i="6" s="1"/>
  <c r="AG63" i="6"/>
  <c r="AF63" i="6"/>
  <c r="AE63" i="6"/>
  <c r="AD63" i="6"/>
  <c r="AZ62" i="6"/>
  <c r="AY62" i="6"/>
  <c r="AB62" i="6" s="1"/>
  <c r="AW62" i="6"/>
  <c r="AV62" i="6"/>
  <c r="AU62" i="6"/>
  <c r="AT62" i="6"/>
  <c r="AS62" i="6"/>
  <c r="AR62" i="6"/>
  <c r="AQ62" i="6"/>
  <c r="AP62" i="6"/>
  <c r="AO62" i="6"/>
  <c r="AN62" i="6"/>
  <c r="AM62" i="6"/>
  <c r="AL62" i="6"/>
  <c r="AK62" i="6"/>
  <c r="AJ62" i="6"/>
  <c r="AI62" i="6"/>
  <c r="AH62" i="6"/>
  <c r="AA62" i="6" s="1"/>
  <c r="AG62" i="6"/>
  <c r="AF62" i="6"/>
  <c r="AE62" i="6"/>
  <c r="AD62" i="6"/>
  <c r="AZ61" i="6"/>
  <c r="AY61" i="6"/>
  <c r="AB61" i="6" s="1"/>
  <c r="AW61" i="6"/>
  <c r="AV61" i="6"/>
  <c r="AU61" i="6"/>
  <c r="AT61" i="6"/>
  <c r="AS61" i="6"/>
  <c r="AR61" i="6"/>
  <c r="AQ61" i="6"/>
  <c r="AP61" i="6"/>
  <c r="AO61" i="6"/>
  <c r="AN61" i="6"/>
  <c r="AM61" i="6"/>
  <c r="AL61" i="6"/>
  <c r="AK61" i="6"/>
  <c r="AJ61" i="6"/>
  <c r="AI61" i="6"/>
  <c r="AH61" i="6"/>
  <c r="AA61" i="6" s="1"/>
  <c r="AG61" i="6"/>
  <c r="AF61" i="6"/>
  <c r="AE61" i="6"/>
  <c r="AD61" i="6"/>
  <c r="AZ60" i="6"/>
  <c r="AY60" i="6"/>
  <c r="AB60" i="6" s="1"/>
  <c r="AW60" i="6"/>
  <c r="AV60" i="6"/>
  <c r="AU60" i="6"/>
  <c r="AT60" i="6"/>
  <c r="AS60" i="6"/>
  <c r="AR60" i="6"/>
  <c r="AQ60" i="6"/>
  <c r="AP60" i="6"/>
  <c r="AO60" i="6"/>
  <c r="AN60" i="6"/>
  <c r="AM60" i="6"/>
  <c r="AL60" i="6"/>
  <c r="AK60" i="6"/>
  <c r="AJ60" i="6"/>
  <c r="AI60" i="6"/>
  <c r="AH60" i="6"/>
  <c r="AA60" i="6" s="1"/>
  <c r="AG60" i="6"/>
  <c r="AF60" i="6"/>
  <c r="AE60" i="6"/>
  <c r="AD60" i="6"/>
  <c r="AZ59" i="6"/>
  <c r="AY59" i="6"/>
  <c r="AB59" i="6" s="1"/>
  <c r="AW59" i="6"/>
  <c r="AV59" i="6"/>
  <c r="AU59" i="6"/>
  <c r="AT59" i="6"/>
  <c r="AS59" i="6"/>
  <c r="AR59" i="6"/>
  <c r="AQ59" i="6"/>
  <c r="AP59" i="6"/>
  <c r="AO59" i="6"/>
  <c r="AN59" i="6"/>
  <c r="AM59" i="6"/>
  <c r="AL59" i="6"/>
  <c r="AK59" i="6"/>
  <c r="AJ59" i="6"/>
  <c r="AI59" i="6"/>
  <c r="AH59" i="6"/>
  <c r="AA59" i="6" s="1"/>
  <c r="AG59" i="6"/>
  <c r="AF59" i="6"/>
  <c r="AE59" i="6"/>
  <c r="AD59" i="6"/>
  <c r="AZ58" i="6"/>
  <c r="AY58" i="6"/>
  <c r="AB58" i="6" s="1"/>
  <c r="AW58" i="6"/>
  <c r="AV58" i="6"/>
  <c r="AU58" i="6"/>
  <c r="AT58" i="6"/>
  <c r="AS58" i="6"/>
  <c r="AR58" i="6"/>
  <c r="AQ58" i="6"/>
  <c r="AP58" i="6"/>
  <c r="AO58" i="6"/>
  <c r="AN58" i="6"/>
  <c r="AM58" i="6"/>
  <c r="AL58" i="6"/>
  <c r="AK58" i="6"/>
  <c r="AJ58" i="6"/>
  <c r="AI58" i="6"/>
  <c r="AH58" i="6"/>
  <c r="AA58" i="6" s="1"/>
  <c r="AG58" i="6"/>
  <c r="AF58" i="6"/>
  <c r="AE58" i="6"/>
  <c r="AD58" i="6"/>
  <c r="AZ57" i="6"/>
  <c r="AY57" i="6"/>
  <c r="AB57" i="6" s="1"/>
  <c r="AW57" i="6"/>
  <c r="AV57" i="6"/>
  <c r="AU57" i="6"/>
  <c r="AT57" i="6"/>
  <c r="AS57" i="6"/>
  <c r="AR57" i="6"/>
  <c r="AQ57" i="6"/>
  <c r="AP57" i="6"/>
  <c r="AO57" i="6"/>
  <c r="AN57" i="6"/>
  <c r="AM57" i="6"/>
  <c r="AL57" i="6"/>
  <c r="AK57" i="6"/>
  <c r="AJ57" i="6"/>
  <c r="AI57" i="6"/>
  <c r="AH57" i="6"/>
  <c r="AA57" i="6" s="1"/>
  <c r="AG57" i="6"/>
  <c r="AF57" i="6"/>
  <c r="AE57" i="6"/>
  <c r="AD57" i="6"/>
  <c r="AZ56" i="6"/>
  <c r="AY56" i="6"/>
  <c r="AB56" i="6" s="1"/>
  <c r="AW56" i="6"/>
  <c r="AV56" i="6"/>
  <c r="AU56" i="6"/>
  <c r="AT56" i="6"/>
  <c r="AS56" i="6"/>
  <c r="AR56" i="6"/>
  <c r="AQ56" i="6"/>
  <c r="AP56" i="6"/>
  <c r="AO56" i="6"/>
  <c r="AN56" i="6"/>
  <c r="AM56" i="6"/>
  <c r="AL56" i="6"/>
  <c r="AK56" i="6"/>
  <c r="AJ56" i="6"/>
  <c r="AI56" i="6"/>
  <c r="AH56" i="6"/>
  <c r="AA56" i="6" s="1"/>
  <c r="AG56" i="6"/>
  <c r="AF56" i="6"/>
  <c r="AE56" i="6"/>
  <c r="AD56" i="6"/>
  <c r="AZ55" i="6"/>
  <c r="AY55" i="6"/>
  <c r="AB55" i="6" s="1"/>
  <c r="AW55" i="6"/>
  <c r="AV55" i="6"/>
  <c r="AU55" i="6"/>
  <c r="AT55" i="6"/>
  <c r="AS55" i="6"/>
  <c r="AR55" i="6"/>
  <c r="AQ55" i="6"/>
  <c r="AP55" i="6"/>
  <c r="AO55" i="6"/>
  <c r="AN55" i="6"/>
  <c r="AM55" i="6"/>
  <c r="AL55" i="6"/>
  <c r="AK55" i="6"/>
  <c r="AJ55" i="6"/>
  <c r="AI55" i="6"/>
  <c r="AH55" i="6"/>
  <c r="AA55" i="6" s="1"/>
  <c r="AG55" i="6"/>
  <c r="AF55" i="6"/>
  <c r="AE55" i="6"/>
  <c r="AD55" i="6"/>
  <c r="AZ54" i="6"/>
  <c r="AY54" i="6"/>
  <c r="AB54" i="6" s="1"/>
  <c r="AW54" i="6"/>
  <c r="AV54" i="6"/>
  <c r="AU54" i="6"/>
  <c r="AT54" i="6"/>
  <c r="AS54" i="6"/>
  <c r="AR54" i="6"/>
  <c r="AQ54" i="6"/>
  <c r="AP54" i="6"/>
  <c r="AO54" i="6"/>
  <c r="AN54" i="6"/>
  <c r="AM54" i="6"/>
  <c r="AL54" i="6"/>
  <c r="AK54" i="6"/>
  <c r="AJ54" i="6"/>
  <c r="AI54" i="6"/>
  <c r="AH54" i="6"/>
  <c r="AG54" i="6"/>
  <c r="AF54" i="6"/>
  <c r="AE54" i="6"/>
  <c r="AD54" i="6"/>
  <c r="AA54" i="6" s="1"/>
  <c r="AZ53" i="6"/>
  <c r="AY53" i="6"/>
  <c r="AB53" i="6" s="1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A53" i="6" s="1"/>
  <c r="AG53" i="6"/>
  <c r="AF53" i="6"/>
  <c r="AE53" i="6"/>
  <c r="AD53" i="6"/>
  <c r="AZ52" i="6"/>
  <c r="AY52" i="6"/>
  <c r="AB52" i="6" s="1"/>
  <c r="AW52" i="6"/>
  <c r="AV52" i="6"/>
  <c r="AU52" i="6"/>
  <c r="AT52" i="6"/>
  <c r="AS52" i="6"/>
  <c r="AR52" i="6"/>
  <c r="AQ52" i="6"/>
  <c r="AP52" i="6"/>
  <c r="AO52" i="6"/>
  <c r="AN52" i="6"/>
  <c r="AM52" i="6"/>
  <c r="AL52" i="6"/>
  <c r="AK52" i="6"/>
  <c r="AJ52" i="6"/>
  <c r="AI52" i="6"/>
  <c r="AH52" i="6"/>
  <c r="AG52" i="6"/>
  <c r="AF52" i="6"/>
  <c r="AE52" i="6"/>
  <c r="AD52" i="6"/>
  <c r="AA52" i="6" s="1"/>
  <c r="AZ51" i="6"/>
  <c r="AY51" i="6"/>
  <c r="AB51" i="6" s="1"/>
  <c r="AW51" i="6"/>
  <c r="AV51" i="6"/>
  <c r="AU51" i="6"/>
  <c r="AT51" i="6"/>
  <c r="AS51" i="6"/>
  <c r="AR51" i="6"/>
  <c r="AQ51" i="6"/>
  <c r="AP51" i="6"/>
  <c r="AO51" i="6"/>
  <c r="AN51" i="6"/>
  <c r="AM51" i="6"/>
  <c r="AL51" i="6"/>
  <c r="AK51" i="6"/>
  <c r="AJ51" i="6"/>
  <c r="AI51" i="6"/>
  <c r="AH51" i="6"/>
  <c r="AA51" i="6" s="1"/>
  <c r="AG51" i="6"/>
  <c r="AF51" i="6"/>
  <c r="AE51" i="6"/>
  <c r="AD51" i="6"/>
  <c r="AZ50" i="6"/>
  <c r="AY50" i="6"/>
  <c r="AB50" i="6" s="1"/>
  <c r="AW50" i="6"/>
  <c r="AV50" i="6"/>
  <c r="AU50" i="6"/>
  <c r="AT50" i="6"/>
  <c r="AS50" i="6"/>
  <c r="AR50" i="6"/>
  <c r="AQ50" i="6"/>
  <c r="AP50" i="6"/>
  <c r="AO50" i="6"/>
  <c r="AN50" i="6"/>
  <c r="AM50" i="6"/>
  <c r="AL50" i="6"/>
  <c r="AK50" i="6"/>
  <c r="AJ50" i="6"/>
  <c r="AI50" i="6"/>
  <c r="AH50" i="6"/>
  <c r="AG50" i="6"/>
  <c r="AF50" i="6"/>
  <c r="AE50" i="6"/>
  <c r="AD50" i="6"/>
  <c r="AZ49" i="6"/>
  <c r="AY49" i="6"/>
  <c r="AB49" i="6" s="1"/>
  <c r="AW49" i="6"/>
  <c r="AV49" i="6"/>
  <c r="AU49" i="6"/>
  <c r="AT49" i="6"/>
  <c r="AS49" i="6"/>
  <c r="AR49" i="6"/>
  <c r="AQ49" i="6"/>
  <c r="AP49" i="6"/>
  <c r="AO49" i="6"/>
  <c r="AN49" i="6"/>
  <c r="AM49" i="6"/>
  <c r="AL49" i="6"/>
  <c r="AK49" i="6"/>
  <c r="AJ49" i="6"/>
  <c r="AI49" i="6"/>
  <c r="AH49" i="6"/>
  <c r="AG49" i="6"/>
  <c r="AF49" i="6"/>
  <c r="AE49" i="6"/>
  <c r="AD49" i="6"/>
  <c r="AZ48" i="6"/>
  <c r="AY48" i="6"/>
  <c r="AB48" i="6" s="1"/>
  <c r="AW48" i="6"/>
  <c r="AV48" i="6"/>
  <c r="AU48" i="6"/>
  <c r="AT48" i="6"/>
  <c r="AS48" i="6"/>
  <c r="AR48" i="6"/>
  <c r="AQ48" i="6"/>
  <c r="AP48" i="6"/>
  <c r="AO48" i="6"/>
  <c r="AN48" i="6"/>
  <c r="AM48" i="6"/>
  <c r="AL48" i="6"/>
  <c r="AK48" i="6"/>
  <c r="AJ48" i="6"/>
  <c r="AI48" i="6"/>
  <c r="AH48" i="6"/>
  <c r="AG48" i="6"/>
  <c r="AF48" i="6"/>
  <c r="AE48" i="6"/>
  <c r="AD48" i="6"/>
  <c r="AZ47" i="6"/>
  <c r="AY47" i="6"/>
  <c r="AB47" i="6" s="1"/>
  <c r="AW47" i="6"/>
  <c r="AV47" i="6"/>
  <c r="AU47" i="6"/>
  <c r="AT47" i="6"/>
  <c r="AS47" i="6"/>
  <c r="AR47" i="6"/>
  <c r="AQ47" i="6"/>
  <c r="AP47" i="6"/>
  <c r="AO47" i="6"/>
  <c r="AN47" i="6"/>
  <c r="AM47" i="6"/>
  <c r="AL47" i="6"/>
  <c r="AK47" i="6"/>
  <c r="AJ47" i="6"/>
  <c r="AI47" i="6"/>
  <c r="AH47" i="6"/>
  <c r="AG47" i="6"/>
  <c r="AF47" i="6"/>
  <c r="AE47" i="6"/>
  <c r="AD47" i="6"/>
  <c r="AZ46" i="6"/>
  <c r="AY46" i="6"/>
  <c r="AB46" i="6" s="1"/>
  <c r="AW46" i="6"/>
  <c r="AV46" i="6"/>
  <c r="AU46" i="6"/>
  <c r="AT46" i="6"/>
  <c r="AS46" i="6"/>
  <c r="AR46" i="6"/>
  <c r="AQ46" i="6"/>
  <c r="AP46" i="6"/>
  <c r="AO46" i="6"/>
  <c r="AN46" i="6"/>
  <c r="AM46" i="6"/>
  <c r="AL46" i="6"/>
  <c r="AK46" i="6"/>
  <c r="AJ46" i="6"/>
  <c r="AI46" i="6"/>
  <c r="AH46" i="6"/>
  <c r="AG46" i="6"/>
  <c r="AF46" i="6"/>
  <c r="AE46" i="6"/>
  <c r="AD46" i="6"/>
  <c r="AZ45" i="6"/>
  <c r="AY45" i="6"/>
  <c r="AB45" i="6" s="1"/>
  <c r="AW45" i="6"/>
  <c r="AV45" i="6"/>
  <c r="AU45" i="6"/>
  <c r="AT45" i="6"/>
  <c r="AS45" i="6"/>
  <c r="AR45" i="6"/>
  <c r="AQ45" i="6"/>
  <c r="AP45" i="6"/>
  <c r="AO45" i="6"/>
  <c r="AN45" i="6"/>
  <c r="AM45" i="6"/>
  <c r="AL45" i="6"/>
  <c r="AK45" i="6"/>
  <c r="AJ45" i="6"/>
  <c r="AI45" i="6"/>
  <c r="AH45" i="6"/>
  <c r="AG45" i="6"/>
  <c r="AF45" i="6"/>
  <c r="AE45" i="6"/>
  <c r="AD45" i="6"/>
  <c r="AZ44" i="6"/>
  <c r="AY44" i="6"/>
  <c r="AB44" i="6" s="1"/>
  <c r="AW44" i="6"/>
  <c r="AV44" i="6"/>
  <c r="AU44" i="6"/>
  <c r="AT44" i="6"/>
  <c r="AS44" i="6"/>
  <c r="AR44" i="6"/>
  <c r="AQ44" i="6"/>
  <c r="AP44" i="6"/>
  <c r="AO44" i="6"/>
  <c r="AN44" i="6"/>
  <c r="AM44" i="6"/>
  <c r="AL44" i="6"/>
  <c r="AK44" i="6"/>
  <c r="AJ44" i="6"/>
  <c r="AI44" i="6"/>
  <c r="AH44" i="6"/>
  <c r="AG44" i="6"/>
  <c r="AF44" i="6"/>
  <c r="AE44" i="6"/>
  <c r="AD44" i="6"/>
  <c r="AZ43" i="6"/>
  <c r="AY43" i="6"/>
  <c r="AB43" i="6" s="1"/>
  <c r="AW43" i="6"/>
  <c r="AV43" i="6"/>
  <c r="AU43" i="6"/>
  <c r="AT43" i="6"/>
  <c r="AS43" i="6"/>
  <c r="AR43" i="6"/>
  <c r="AQ43" i="6"/>
  <c r="AP43" i="6"/>
  <c r="AO43" i="6"/>
  <c r="AN43" i="6"/>
  <c r="AM43" i="6"/>
  <c r="AL43" i="6"/>
  <c r="AK43" i="6"/>
  <c r="AJ43" i="6"/>
  <c r="AI43" i="6"/>
  <c r="AH43" i="6"/>
  <c r="AG43" i="6"/>
  <c r="AF43" i="6"/>
  <c r="AE43" i="6"/>
  <c r="AD43" i="6"/>
  <c r="AZ42" i="6"/>
  <c r="AY42" i="6"/>
  <c r="AB42" i="6" s="1"/>
  <c r="AW42" i="6"/>
  <c r="AV42" i="6"/>
  <c r="AU42" i="6"/>
  <c r="AT42" i="6"/>
  <c r="AS42" i="6"/>
  <c r="AR42" i="6"/>
  <c r="AQ42" i="6"/>
  <c r="AP42" i="6"/>
  <c r="AO42" i="6"/>
  <c r="AN42" i="6"/>
  <c r="AM42" i="6"/>
  <c r="AL42" i="6"/>
  <c r="AK42" i="6"/>
  <c r="AJ42" i="6"/>
  <c r="AI42" i="6"/>
  <c r="AH42" i="6"/>
  <c r="AG42" i="6"/>
  <c r="AF42" i="6"/>
  <c r="AE42" i="6"/>
  <c r="AD42" i="6"/>
  <c r="AZ41" i="6"/>
  <c r="AY41" i="6"/>
  <c r="AB41" i="6" s="1"/>
  <c r="AW41" i="6"/>
  <c r="AV41" i="6"/>
  <c r="AU41" i="6"/>
  <c r="AT41" i="6"/>
  <c r="AS41" i="6"/>
  <c r="AR41" i="6"/>
  <c r="AQ41" i="6"/>
  <c r="AP41" i="6"/>
  <c r="AO41" i="6"/>
  <c r="AN41" i="6"/>
  <c r="AM41" i="6"/>
  <c r="AL41" i="6"/>
  <c r="AK41" i="6"/>
  <c r="AJ41" i="6"/>
  <c r="AI41" i="6"/>
  <c r="AH41" i="6"/>
  <c r="AG41" i="6"/>
  <c r="AF41" i="6"/>
  <c r="AE41" i="6"/>
  <c r="AD41" i="6"/>
  <c r="AZ40" i="6"/>
  <c r="AY40" i="6"/>
  <c r="AB40" i="6" s="1"/>
  <c r="AW40" i="6"/>
  <c r="AV40" i="6"/>
  <c r="AU40" i="6"/>
  <c r="AT40" i="6"/>
  <c r="AS40" i="6"/>
  <c r="AR40" i="6"/>
  <c r="AQ40" i="6"/>
  <c r="AP40" i="6"/>
  <c r="AO40" i="6"/>
  <c r="AN40" i="6"/>
  <c r="AM40" i="6"/>
  <c r="AL40" i="6"/>
  <c r="AK40" i="6"/>
  <c r="AJ40" i="6"/>
  <c r="AI40" i="6"/>
  <c r="AH40" i="6"/>
  <c r="AG40" i="6"/>
  <c r="AF40" i="6"/>
  <c r="AE40" i="6"/>
  <c r="AD40" i="6"/>
  <c r="AZ39" i="6"/>
  <c r="AY39" i="6"/>
  <c r="AB39" i="6" s="1"/>
  <c r="AW39" i="6"/>
  <c r="AV39" i="6"/>
  <c r="AU39" i="6"/>
  <c r="AT39" i="6"/>
  <c r="AS39" i="6"/>
  <c r="AR39" i="6"/>
  <c r="AQ39" i="6"/>
  <c r="AP39" i="6"/>
  <c r="AO39" i="6"/>
  <c r="AN39" i="6"/>
  <c r="AM39" i="6"/>
  <c r="AL39" i="6"/>
  <c r="AK39" i="6"/>
  <c r="AJ39" i="6"/>
  <c r="AI39" i="6"/>
  <c r="AH39" i="6"/>
  <c r="AG39" i="6"/>
  <c r="AF39" i="6"/>
  <c r="AE39" i="6"/>
  <c r="AD39" i="6"/>
  <c r="AZ38" i="6"/>
  <c r="AY38" i="6"/>
  <c r="AB38" i="6" s="1"/>
  <c r="AW38" i="6"/>
  <c r="AV38" i="6"/>
  <c r="AU38" i="6"/>
  <c r="AT38" i="6"/>
  <c r="AS38" i="6"/>
  <c r="AR38" i="6"/>
  <c r="AQ38" i="6"/>
  <c r="AP38" i="6"/>
  <c r="AO38" i="6"/>
  <c r="AN38" i="6"/>
  <c r="AM38" i="6"/>
  <c r="AL38" i="6"/>
  <c r="AK38" i="6"/>
  <c r="AJ38" i="6"/>
  <c r="AI38" i="6"/>
  <c r="AH38" i="6"/>
  <c r="AG38" i="6"/>
  <c r="AF38" i="6"/>
  <c r="AE38" i="6"/>
  <c r="AD38" i="6"/>
  <c r="AZ37" i="6"/>
  <c r="AY37" i="6"/>
  <c r="AB37" i="6" s="1"/>
  <c r="AW37" i="6"/>
  <c r="AV37" i="6"/>
  <c r="AU37" i="6"/>
  <c r="AT37" i="6"/>
  <c r="AS37" i="6"/>
  <c r="AR37" i="6"/>
  <c r="AQ37" i="6"/>
  <c r="AP37" i="6"/>
  <c r="AO37" i="6"/>
  <c r="AN37" i="6"/>
  <c r="AM37" i="6"/>
  <c r="AL37" i="6"/>
  <c r="AK37" i="6"/>
  <c r="AJ37" i="6"/>
  <c r="AI37" i="6"/>
  <c r="AH37" i="6"/>
  <c r="AG37" i="6"/>
  <c r="AF37" i="6"/>
  <c r="AE37" i="6"/>
  <c r="AD37" i="6"/>
  <c r="AZ36" i="6"/>
  <c r="AY36" i="6"/>
  <c r="AB36" i="6" s="1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F36" i="6"/>
  <c r="AE36" i="6"/>
  <c r="AD36" i="6"/>
  <c r="AZ35" i="6"/>
  <c r="AY35" i="6"/>
  <c r="AB35" i="6" s="1"/>
  <c r="AW35" i="6"/>
  <c r="AV35" i="6"/>
  <c r="AU35" i="6"/>
  <c r="AT35" i="6"/>
  <c r="AS35" i="6"/>
  <c r="AR35" i="6"/>
  <c r="AQ35" i="6"/>
  <c r="AP35" i="6"/>
  <c r="AO35" i="6"/>
  <c r="AN35" i="6"/>
  <c r="AM35" i="6"/>
  <c r="AL35" i="6"/>
  <c r="AK35" i="6"/>
  <c r="AJ35" i="6"/>
  <c r="AI35" i="6"/>
  <c r="AH35" i="6"/>
  <c r="AG35" i="6"/>
  <c r="AF35" i="6"/>
  <c r="AE35" i="6"/>
  <c r="AD35" i="6"/>
  <c r="AZ34" i="6"/>
  <c r="AY34" i="6"/>
  <c r="AB34" i="6" s="1"/>
  <c r="AW34" i="6"/>
  <c r="AV34" i="6"/>
  <c r="AU34" i="6"/>
  <c r="AT34" i="6"/>
  <c r="AS34" i="6"/>
  <c r="AR34" i="6"/>
  <c r="AQ34" i="6"/>
  <c r="AP34" i="6"/>
  <c r="AO34" i="6"/>
  <c r="AN34" i="6"/>
  <c r="AM34" i="6"/>
  <c r="AL34" i="6"/>
  <c r="AK34" i="6"/>
  <c r="AJ34" i="6"/>
  <c r="AI34" i="6"/>
  <c r="AH34" i="6"/>
  <c r="AG34" i="6"/>
  <c r="AF34" i="6"/>
  <c r="AE34" i="6"/>
  <c r="AD34" i="6"/>
  <c r="AZ33" i="6"/>
  <c r="AY33" i="6"/>
  <c r="AB33" i="6" s="1"/>
  <c r="AW33" i="6"/>
  <c r="AV33" i="6"/>
  <c r="AU33" i="6"/>
  <c r="AT33" i="6"/>
  <c r="AS33" i="6"/>
  <c r="AR33" i="6"/>
  <c r="AQ33" i="6"/>
  <c r="AP33" i="6"/>
  <c r="AO33" i="6"/>
  <c r="AN33" i="6"/>
  <c r="AM33" i="6"/>
  <c r="AL33" i="6"/>
  <c r="AK33" i="6"/>
  <c r="AJ33" i="6"/>
  <c r="AI33" i="6"/>
  <c r="AH33" i="6"/>
  <c r="AG33" i="6"/>
  <c r="AF33" i="6"/>
  <c r="AE33" i="6"/>
  <c r="AD33" i="6"/>
  <c r="AZ32" i="6"/>
  <c r="AY32" i="6"/>
  <c r="AB32" i="6" s="1"/>
  <c r="AW32" i="6"/>
  <c r="AV32" i="6"/>
  <c r="AU32" i="6"/>
  <c r="AT32" i="6"/>
  <c r="AS32" i="6"/>
  <c r="AR32" i="6"/>
  <c r="AQ32" i="6"/>
  <c r="AP32" i="6"/>
  <c r="AO32" i="6"/>
  <c r="AN32" i="6"/>
  <c r="AM32" i="6"/>
  <c r="AL32" i="6"/>
  <c r="AK32" i="6"/>
  <c r="AJ32" i="6"/>
  <c r="AI32" i="6"/>
  <c r="AH32" i="6"/>
  <c r="AG32" i="6"/>
  <c r="AF32" i="6"/>
  <c r="AE32" i="6"/>
  <c r="AD32" i="6"/>
  <c r="AZ31" i="6"/>
  <c r="AY31" i="6"/>
  <c r="AB31" i="6" s="1"/>
  <c r="AW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I31" i="6"/>
  <c r="AH31" i="6"/>
  <c r="AG31" i="6"/>
  <c r="AF31" i="6"/>
  <c r="AE31" i="6"/>
  <c r="AD31" i="6"/>
  <c r="AZ30" i="6"/>
  <c r="AY30" i="6"/>
  <c r="AB30" i="6" s="1"/>
  <c r="AW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AE30" i="6"/>
  <c r="AD30" i="6"/>
  <c r="AZ29" i="6"/>
  <c r="AY29" i="6"/>
  <c r="AB29" i="6" s="1"/>
  <c r="AW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I29" i="6"/>
  <c r="AH29" i="6"/>
  <c r="AG29" i="6"/>
  <c r="AF29" i="6"/>
  <c r="AE29" i="6"/>
  <c r="AD29" i="6"/>
  <c r="AZ28" i="6"/>
  <c r="AY28" i="6"/>
  <c r="AB28" i="6" s="1"/>
  <c r="AW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Z27" i="6"/>
  <c r="AY27" i="6"/>
  <c r="AB27" i="6" s="1"/>
  <c r="AW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Z26" i="6"/>
  <c r="AY26" i="6"/>
  <c r="AB26" i="6" s="1"/>
  <c r="AW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Z25" i="6"/>
  <c r="AY25" i="6"/>
  <c r="AB25" i="6" s="1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Z24" i="6"/>
  <c r="AY24" i="6"/>
  <c r="AB24" i="6" s="1"/>
  <c r="AW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Z23" i="6"/>
  <c r="AY23" i="6"/>
  <c r="AB23" i="6" s="1"/>
  <c r="AW23" i="6"/>
  <c r="AV23" i="6"/>
  <c r="AU23" i="6"/>
  <c r="AT23" i="6"/>
  <c r="AS23" i="6"/>
  <c r="AR23" i="6"/>
  <c r="AQ23" i="6"/>
  <c r="AP23" i="6"/>
  <c r="AO23" i="6"/>
  <c r="AN23" i="6"/>
  <c r="AM23" i="6"/>
  <c r="AL23" i="6"/>
  <c r="AK23" i="6"/>
  <c r="AJ23" i="6"/>
  <c r="AI23" i="6"/>
  <c r="AH23" i="6"/>
  <c r="AG23" i="6"/>
  <c r="AF23" i="6"/>
  <c r="AE23" i="6"/>
  <c r="AD23" i="6"/>
  <c r="AZ22" i="6"/>
  <c r="AY22" i="6"/>
  <c r="AB22" i="6" s="1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I22" i="6"/>
  <c r="AH22" i="6"/>
  <c r="AG22" i="6"/>
  <c r="AF22" i="6"/>
  <c r="AE22" i="6"/>
  <c r="AD22" i="6"/>
  <c r="AZ21" i="6"/>
  <c r="AY21" i="6"/>
  <c r="AB21" i="6" s="1"/>
  <c r="AW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Z20" i="6"/>
  <c r="AY20" i="6"/>
  <c r="AB20" i="6" s="1"/>
  <c r="AW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Z19" i="6"/>
  <c r="AY19" i="6"/>
  <c r="AB19" i="6" s="1"/>
  <c r="AW19" i="6"/>
  <c r="AV19" i="6"/>
  <c r="AU19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Z18" i="6"/>
  <c r="AY18" i="6"/>
  <c r="AB18" i="6" s="1"/>
  <c r="AW18" i="6"/>
  <c r="AV18" i="6"/>
  <c r="AU18" i="6"/>
  <c r="AT18" i="6"/>
  <c r="AS18" i="6"/>
  <c r="AR18" i="6"/>
  <c r="AQ18" i="6"/>
  <c r="AP18" i="6"/>
  <c r="AO18" i="6"/>
  <c r="AN18" i="6"/>
  <c r="AM18" i="6"/>
  <c r="AL18" i="6"/>
  <c r="AK18" i="6"/>
  <c r="AJ18" i="6"/>
  <c r="AI18" i="6"/>
  <c r="AH18" i="6"/>
  <c r="AG18" i="6"/>
  <c r="AF18" i="6"/>
  <c r="AE18" i="6"/>
  <c r="AD18" i="6"/>
  <c r="AZ17" i="6"/>
  <c r="AY17" i="6"/>
  <c r="AB17" i="6" s="1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Z16" i="6"/>
  <c r="AY16" i="6"/>
  <c r="AB16" i="6" s="1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Z15" i="6"/>
  <c r="AY15" i="6"/>
  <c r="AB15" i="6" s="1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AH15" i="6"/>
  <c r="AG15" i="6"/>
  <c r="AF15" i="6"/>
  <c r="AE15" i="6"/>
  <c r="AD15" i="6"/>
  <c r="AZ14" i="6"/>
  <c r="AY14" i="6"/>
  <c r="AB14" i="6" s="1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AE14" i="6"/>
  <c r="AD14" i="6"/>
  <c r="AZ13" i="6"/>
  <c r="AY13" i="6"/>
  <c r="AB13" i="6" s="1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I13" i="6"/>
  <c r="AH13" i="6"/>
  <c r="AG13" i="6"/>
  <c r="AF13" i="6"/>
  <c r="AE13" i="6"/>
  <c r="AD13" i="6"/>
  <c r="AZ12" i="6"/>
  <c r="AY12" i="6"/>
  <c r="AB12" i="6" s="1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Z11" i="6"/>
  <c r="AY11" i="6"/>
  <c r="AB11" i="6" s="1"/>
  <c r="AW11" i="6"/>
  <c r="AV11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I11" i="6"/>
  <c r="AH11" i="6"/>
  <c r="AG11" i="6"/>
  <c r="AF11" i="6"/>
  <c r="AE11" i="6"/>
  <c r="AD11" i="6"/>
  <c r="V8" i="6"/>
  <c r="U8" i="6"/>
  <c r="U4" i="6" s="1" a="1"/>
  <c r="U4" i="6" s="1"/>
  <c r="AV4" i="6" s="1"/>
  <c r="T8" i="6"/>
  <c r="T4" i="6" s="1" a="1"/>
  <c r="T4" i="6" s="1"/>
  <c r="AU4" i="6" s="1"/>
  <c r="S8" i="6"/>
  <c r="R8" i="6"/>
  <c r="R4" i="6" s="1" a="1"/>
  <c r="R4" i="6" s="1"/>
  <c r="AS4" i="6" s="1"/>
  <c r="Q8" i="6"/>
  <c r="P8" i="6"/>
  <c r="O8" i="6"/>
  <c r="N8" i="6"/>
  <c r="M8" i="6"/>
  <c r="L8" i="6"/>
  <c r="K8" i="6"/>
  <c r="J8" i="6"/>
  <c r="I8" i="6"/>
  <c r="H8" i="6"/>
  <c r="G8" i="6"/>
  <c r="G4" i="6" s="1" a="1"/>
  <c r="G4" i="6" s="1"/>
  <c r="AH4" i="6" s="1"/>
  <c r="F8" i="6"/>
  <c r="E8" i="6"/>
  <c r="E4" i="6" s="1" a="1"/>
  <c r="E4" i="6" s="1"/>
  <c r="AF4" i="6" s="1"/>
  <c r="D8" i="6"/>
  <c r="D4" i="6" s="1" a="1"/>
  <c r="D4" i="6" s="1"/>
  <c r="AE4" i="6" s="1"/>
  <c r="C8" i="6"/>
  <c r="V7" i="6"/>
  <c r="V4" i="6" s="1" a="1"/>
  <c r="V4" i="6" s="1"/>
  <c r="AW4" i="6" s="1"/>
  <c r="U7" i="6"/>
  <c r="T7" i="6"/>
  <c r="S7" i="6"/>
  <c r="R7" i="6"/>
  <c r="Q7" i="6"/>
  <c r="P7" i="6"/>
  <c r="P4" i="6" s="1" a="1"/>
  <c r="P4" i="6" s="1"/>
  <c r="AQ4" i="6" s="1"/>
  <c r="O7" i="6"/>
  <c r="O4" i="6" s="1" a="1"/>
  <c r="O4" i="6" s="1"/>
  <c r="AP4" i="6" s="1"/>
  <c r="N7" i="6"/>
  <c r="M7" i="6"/>
  <c r="L7" i="6"/>
  <c r="K7" i="6"/>
  <c r="K4" i="6" s="1" a="1"/>
  <c r="K4" i="6" s="1"/>
  <c r="AL4" i="6" s="1"/>
  <c r="J7" i="6"/>
  <c r="J4" i="6" s="1" a="1"/>
  <c r="J4" i="6" s="1"/>
  <c r="AK4" i="6" s="1"/>
  <c r="I7" i="6"/>
  <c r="I4" i="6" s="1" a="1"/>
  <c r="I4" i="6" s="1"/>
  <c r="AJ4" i="6" s="1"/>
  <c r="H7" i="6"/>
  <c r="H4" i="6" s="1" a="1"/>
  <c r="H4" i="6" s="1"/>
  <c r="AI4" i="6" s="1"/>
  <c r="G7" i="6"/>
  <c r="F7" i="6"/>
  <c r="F4" i="6" s="1" a="1"/>
  <c r="F4" i="6" s="1"/>
  <c r="AG4" i="6" s="1"/>
  <c r="E7" i="6"/>
  <c r="D7" i="6"/>
  <c r="C7" i="6"/>
  <c r="C4" i="6" s="1" a="1"/>
  <c r="C4" i="6" s="1"/>
  <c r="AD4" i="6" s="1"/>
  <c r="AW5" i="6"/>
  <c r="AV5" i="6"/>
  <c r="AU5" i="6"/>
  <c r="AT5" i="6"/>
  <c r="AS5" i="6"/>
  <c r="AR5" i="6"/>
  <c r="AQ5" i="6"/>
  <c r="AP5" i="6"/>
  <c r="AO5" i="6"/>
  <c r="AN5" i="6"/>
  <c r="AM5" i="6"/>
  <c r="AL5" i="6"/>
  <c r="AK5" i="6"/>
  <c r="AJ5" i="6"/>
  <c r="AI5" i="6"/>
  <c r="AH5" i="6"/>
  <c r="AG5" i="6"/>
  <c r="AA5" i="6" s="1"/>
  <c r="AF5" i="6"/>
  <c r="AE5" i="6"/>
  <c r="AD5" i="6"/>
  <c r="AZ4" i="6"/>
  <c r="AY4" i="6"/>
  <c r="AB4" i="6" s="1"/>
  <c r="S4" i="6" a="1"/>
  <c r="S4" i="6" s="1"/>
  <c r="AT4" i="6" s="1"/>
  <c r="Q4" i="6" a="1"/>
  <c r="Q4" i="6" s="1"/>
  <c r="AR4" i="6" s="1"/>
  <c r="L4" i="6" a="1"/>
  <c r="L4" i="6" s="1"/>
  <c r="AM4" i="6" s="1"/>
  <c r="AZ46" i="4"/>
  <c r="AZ27" i="4"/>
  <c r="AY36" i="4"/>
  <c r="AD11" i="4"/>
  <c r="AZ50" i="5"/>
  <c r="AY50" i="5"/>
  <c r="AW50" i="5"/>
  <c r="AV50" i="5"/>
  <c r="AU50" i="5"/>
  <c r="AT50" i="5"/>
  <c r="AS50" i="5"/>
  <c r="AR50" i="5"/>
  <c r="AQ50" i="5"/>
  <c r="AP50" i="5"/>
  <c r="AO50" i="5"/>
  <c r="AN50" i="5"/>
  <c r="AM50" i="5"/>
  <c r="AL50" i="5"/>
  <c r="AK50" i="5"/>
  <c r="AJ50" i="5"/>
  <c r="AI50" i="5"/>
  <c r="AH50" i="5"/>
  <c r="AG50" i="5"/>
  <c r="AF50" i="5"/>
  <c r="AE50" i="5"/>
  <c r="AD50" i="5"/>
  <c r="AZ49" i="5"/>
  <c r="AY49" i="5"/>
  <c r="AW49" i="5"/>
  <c r="AV49" i="5"/>
  <c r="AU49" i="5"/>
  <c r="AT49" i="5"/>
  <c r="AS49" i="5"/>
  <c r="AR49" i="5"/>
  <c r="AQ49" i="5"/>
  <c r="AP49" i="5"/>
  <c r="AO49" i="5"/>
  <c r="AN49" i="5"/>
  <c r="AM49" i="5"/>
  <c r="AL49" i="5"/>
  <c r="AK49" i="5"/>
  <c r="AJ49" i="5"/>
  <c r="AI49" i="5"/>
  <c r="AH49" i="5"/>
  <c r="AG49" i="5"/>
  <c r="AF49" i="5"/>
  <c r="AE49" i="5"/>
  <c r="AD49" i="5"/>
  <c r="AZ48" i="5"/>
  <c r="AY48" i="5"/>
  <c r="AW48" i="5"/>
  <c r="AV48" i="5"/>
  <c r="AU48" i="5"/>
  <c r="AT48" i="5"/>
  <c r="AS48" i="5"/>
  <c r="AR48" i="5"/>
  <c r="AQ48" i="5"/>
  <c r="AP48" i="5"/>
  <c r="AO48" i="5"/>
  <c r="AN48" i="5"/>
  <c r="AM48" i="5"/>
  <c r="AL48" i="5"/>
  <c r="AK48" i="5"/>
  <c r="AJ48" i="5"/>
  <c r="AI48" i="5"/>
  <c r="AH48" i="5"/>
  <c r="AG48" i="5"/>
  <c r="AF48" i="5"/>
  <c r="AE48" i="5"/>
  <c r="AD48" i="5"/>
  <c r="AZ47" i="5"/>
  <c r="AY47" i="5"/>
  <c r="AW47" i="5"/>
  <c r="AV47" i="5"/>
  <c r="AU47" i="5"/>
  <c r="AT47" i="5"/>
  <c r="AS47" i="5"/>
  <c r="AR47" i="5"/>
  <c r="AQ47" i="5"/>
  <c r="AP47" i="5"/>
  <c r="AO47" i="5"/>
  <c r="AN47" i="5"/>
  <c r="AM47" i="5"/>
  <c r="AL47" i="5"/>
  <c r="AK47" i="5"/>
  <c r="AJ47" i="5"/>
  <c r="AI47" i="5"/>
  <c r="AH47" i="5"/>
  <c r="AG47" i="5"/>
  <c r="AF47" i="5"/>
  <c r="AE47" i="5"/>
  <c r="AD47" i="5"/>
  <c r="AZ46" i="5"/>
  <c r="AY46" i="5"/>
  <c r="AW46" i="5"/>
  <c r="AV46" i="5"/>
  <c r="AU46" i="5"/>
  <c r="AT46" i="5"/>
  <c r="AS46" i="5"/>
  <c r="AR46" i="5"/>
  <c r="AQ46" i="5"/>
  <c r="AP46" i="5"/>
  <c r="AO46" i="5"/>
  <c r="AN46" i="5"/>
  <c r="AM46" i="5"/>
  <c r="AL46" i="5"/>
  <c r="AK46" i="5"/>
  <c r="AJ46" i="5"/>
  <c r="AI46" i="5"/>
  <c r="AH46" i="5"/>
  <c r="AG46" i="5"/>
  <c r="AF46" i="5"/>
  <c r="AE46" i="5"/>
  <c r="AD46" i="5"/>
  <c r="AZ45" i="5"/>
  <c r="AY45" i="5"/>
  <c r="AW45" i="5"/>
  <c r="AV45" i="5"/>
  <c r="AU45" i="5"/>
  <c r="AT45" i="5"/>
  <c r="AS45" i="5"/>
  <c r="AR45" i="5"/>
  <c r="AQ45" i="5"/>
  <c r="AP45" i="5"/>
  <c r="AO45" i="5"/>
  <c r="AN45" i="5"/>
  <c r="AM45" i="5"/>
  <c r="AL45" i="5"/>
  <c r="AK45" i="5"/>
  <c r="AJ45" i="5"/>
  <c r="AI45" i="5"/>
  <c r="AH45" i="5"/>
  <c r="AG45" i="5"/>
  <c r="AF45" i="5"/>
  <c r="AE45" i="5"/>
  <c r="AD45" i="5"/>
  <c r="AZ44" i="5"/>
  <c r="AY44" i="5"/>
  <c r="AW44" i="5"/>
  <c r="AV44" i="5"/>
  <c r="AU44" i="5"/>
  <c r="AT44" i="5"/>
  <c r="AS44" i="5"/>
  <c r="AR44" i="5"/>
  <c r="AQ44" i="5"/>
  <c r="AP44" i="5"/>
  <c r="AO44" i="5"/>
  <c r="AN44" i="5"/>
  <c r="AM44" i="5"/>
  <c r="AL44" i="5"/>
  <c r="AK44" i="5"/>
  <c r="AJ44" i="5"/>
  <c r="AI44" i="5"/>
  <c r="AH44" i="5"/>
  <c r="AG44" i="5"/>
  <c r="AF44" i="5"/>
  <c r="AE44" i="5"/>
  <c r="AD44" i="5"/>
  <c r="AZ43" i="5"/>
  <c r="AY43" i="5"/>
  <c r="AW43" i="5"/>
  <c r="AV43" i="5"/>
  <c r="AU43" i="5"/>
  <c r="AT43" i="5"/>
  <c r="AS43" i="5"/>
  <c r="AR43" i="5"/>
  <c r="AQ43" i="5"/>
  <c r="AP43" i="5"/>
  <c r="AO43" i="5"/>
  <c r="AN43" i="5"/>
  <c r="AM43" i="5"/>
  <c r="AL43" i="5"/>
  <c r="AK43" i="5"/>
  <c r="AJ43" i="5"/>
  <c r="AI43" i="5"/>
  <c r="AH43" i="5"/>
  <c r="AG43" i="5"/>
  <c r="AF43" i="5"/>
  <c r="AE43" i="5"/>
  <c r="AD43" i="5"/>
  <c r="AZ42" i="5"/>
  <c r="AY42" i="5"/>
  <c r="AW42" i="5"/>
  <c r="AV42" i="5"/>
  <c r="AU42" i="5"/>
  <c r="AT42" i="5"/>
  <c r="AS42" i="5"/>
  <c r="AR42" i="5"/>
  <c r="AQ42" i="5"/>
  <c r="AP42" i="5"/>
  <c r="AO42" i="5"/>
  <c r="AN42" i="5"/>
  <c r="AM42" i="5"/>
  <c r="AL42" i="5"/>
  <c r="AK42" i="5"/>
  <c r="AJ42" i="5"/>
  <c r="AI42" i="5"/>
  <c r="AH42" i="5"/>
  <c r="AG42" i="5"/>
  <c r="AF42" i="5"/>
  <c r="AE42" i="5"/>
  <c r="AD42" i="5"/>
  <c r="AZ41" i="5"/>
  <c r="AY41" i="5"/>
  <c r="AW41" i="5"/>
  <c r="AV41" i="5"/>
  <c r="AU41" i="5"/>
  <c r="AT41" i="5"/>
  <c r="AS41" i="5"/>
  <c r="AR41" i="5"/>
  <c r="AQ41" i="5"/>
  <c r="AP41" i="5"/>
  <c r="AO41" i="5"/>
  <c r="AN41" i="5"/>
  <c r="AM41" i="5"/>
  <c r="AL41" i="5"/>
  <c r="AK41" i="5"/>
  <c r="AJ41" i="5"/>
  <c r="AI41" i="5"/>
  <c r="AH41" i="5"/>
  <c r="AG41" i="5"/>
  <c r="AF41" i="5"/>
  <c r="AE41" i="5"/>
  <c r="AD41" i="5"/>
  <c r="AZ40" i="5"/>
  <c r="AY40" i="5"/>
  <c r="AW40" i="5"/>
  <c r="AV40" i="5"/>
  <c r="AU40" i="5"/>
  <c r="AT40" i="5"/>
  <c r="AS40" i="5"/>
  <c r="AR40" i="5"/>
  <c r="AQ40" i="5"/>
  <c r="AP40" i="5"/>
  <c r="AO40" i="5"/>
  <c r="AN40" i="5"/>
  <c r="AM40" i="5"/>
  <c r="AL40" i="5"/>
  <c r="AK40" i="5"/>
  <c r="AJ40" i="5"/>
  <c r="AI40" i="5"/>
  <c r="AH40" i="5"/>
  <c r="AG40" i="5"/>
  <c r="AF40" i="5"/>
  <c r="AE40" i="5"/>
  <c r="AD40" i="5"/>
  <c r="AZ39" i="5"/>
  <c r="AY39" i="5"/>
  <c r="AW39" i="5"/>
  <c r="AV39" i="5"/>
  <c r="AU39" i="5"/>
  <c r="AT39" i="5"/>
  <c r="AS39" i="5"/>
  <c r="AR39" i="5"/>
  <c r="AQ39" i="5"/>
  <c r="AP39" i="5"/>
  <c r="AO39" i="5"/>
  <c r="AN39" i="5"/>
  <c r="AM39" i="5"/>
  <c r="AL39" i="5"/>
  <c r="AK39" i="5"/>
  <c r="AJ39" i="5"/>
  <c r="AI39" i="5"/>
  <c r="AH39" i="5"/>
  <c r="AG39" i="5"/>
  <c r="AF39" i="5"/>
  <c r="AE39" i="5"/>
  <c r="AD39" i="5"/>
  <c r="AZ38" i="5"/>
  <c r="AY38" i="5"/>
  <c r="AW38" i="5"/>
  <c r="AV38" i="5"/>
  <c r="AU38" i="5"/>
  <c r="AT38" i="5"/>
  <c r="AS38" i="5"/>
  <c r="AR38" i="5"/>
  <c r="AQ38" i="5"/>
  <c r="AP38" i="5"/>
  <c r="AO38" i="5"/>
  <c r="AN38" i="5"/>
  <c r="AM38" i="5"/>
  <c r="AL38" i="5"/>
  <c r="AK38" i="5"/>
  <c r="AJ38" i="5"/>
  <c r="AI38" i="5"/>
  <c r="AH38" i="5"/>
  <c r="AG38" i="5"/>
  <c r="AF38" i="5"/>
  <c r="AE38" i="5"/>
  <c r="AD38" i="5"/>
  <c r="AZ37" i="5"/>
  <c r="AY37" i="5"/>
  <c r="AW37" i="5"/>
  <c r="AV37" i="5"/>
  <c r="AU37" i="5"/>
  <c r="AT37" i="5"/>
  <c r="AS37" i="5"/>
  <c r="AR37" i="5"/>
  <c r="AQ37" i="5"/>
  <c r="AP37" i="5"/>
  <c r="AO37" i="5"/>
  <c r="AN37" i="5"/>
  <c r="AM37" i="5"/>
  <c r="AL37" i="5"/>
  <c r="AK37" i="5"/>
  <c r="AJ37" i="5"/>
  <c r="AI37" i="5"/>
  <c r="AH37" i="5"/>
  <c r="AG37" i="5"/>
  <c r="AF37" i="5"/>
  <c r="AE37" i="5"/>
  <c r="AD37" i="5"/>
  <c r="AZ36" i="5"/>
  <c r="AY36" i="5"/>
  <c r="AW36" i="5"/>
  <c r="AV36" i="5"/>
  <c r="AU36" i="5"/>
  <c r="AT36" i="5"/>
  <c r="AS36" i="5"/>
  <c r="AR36" i="5"/>
  <c r="AQ36" i="5"/>
  <c r="AP36" i="5"/>
  <c r="AO36" i="5"/>
  <c r="AN36" i="5"/>
  <c r="AM36" i="5"/>
  <c r="AL36" i="5"/>
  <c r="AK36" i="5"/>
  <c r="AJ36" i="5"/>
  <c r="AI36" i="5"/>
  <c r="AH36" i="5"/>
  <c r="AG36" i="5"/>
  <c r="AF36" i="5"/>
  <c r="AE36" i="5"/>
  <c r="AD36" i="5"/>
  <c r="AZ35" i="5"/>
  <c r="AY35" i="5"/>
  <c r="AW35" i="5"/>
  <c r="AV35" i="5"/>
  <c r="AU35" i="5"/>
  <c r="AT35" i="5"/>
  <c r="AS35" i="5"/>
  <c r="AR35" i="5"/>
  <c r="AQ35" i="5"/>
  <c r="AP35" i="5"/>
  <c r="AO35" i="5"/>
  <c r="AN35" i="5"/>
  <c r="AM35" i="5"/>
  <c r="AL35" i="5"/>
  <c r="AK35" i="5"/>
  <c r="AJ35" i="5"/>
  <c r="AI35" i="5"/>
  <c r="AH35" i="5"/>
  <c r="AG35" i="5"/>
  <c r="AF35" i="5"/>
  <c r="AE35" i="5"/>
  <c r="AD35" i="5"/>
  <c r="AZ34" i="5"/>
  <c r="AY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Z33" i="5"/>
  <c r="AY33" i="5"/>
  <c r="AW33" i="5"/>
  <c r="AV33" i="5"/>
  <c r="AU33" i="5"/>
  <c r="AT33" i="5"/>
  <c r="AS33" i="5"/>
  <c r="AR33" i="5"/>
  <c r="AQ33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Z32" i="5"/>
  <c r="AY32" i="5"/>
  <c r="AW32" i="5"/>
  <c r="AV32" i="5"/>
  <c r="AU32" i="5"/>
  <c r="AT32" i="5"/>
  <c r="AS32" i="5"/>
  <c r="AR32" i="5"/>
  <c r="AQ32" i="5"/>
  <c r="AP32" i="5"/>
  <c r="AO32" i="5"/>
  <c r="AN32" i="5"/>
  <c r="AM32" i="5"/>
  <c r="AL32" i="5"/>
  <c r="AK32" i="5"/>
  <c r="AJ32" i="5"/>
  <c r="AI32" i="5"/>
  <c r="AH32" i="5"/>
  <c r="AG32" i="5"/>
  <c r="AF32" i="5"/>
  <c r="AE32" i="5"/>
  <c r="AD32" i="5"/>
  <c r="AZ31" i="5"/>
  <c r="AY31" i="5"/>
  <c r="AW31" i="5"/>
  <c r="AV31" i="5"/>
  <c r="AU31" i="5"/>
  <c r="AT31" i="5"/>
  <c r="AS31" i="5"/>
  <c r="AR31" i="5"/>
  <c r="AQ31" i="5"/>
  <c r="AP31" i="5"/>
  <c r="AO31" i="5"/>
  <c r="AN31" i="5"/>
  <c r="AM31" i="5"/>
  <c r="AL31" i="5"/>
  <c r="AK31" i="5"/>
  <c r="AJ31" i="5"/>
  <c r="AI31" i="5"/>
  <c r="AH31" i="5"/>
  <c r="AG31" i="5"/>
  <c r="AF31" i="5"/>
  <c r="AE31" i="5"/>
  <c r="AD31" i="5"/>
  <c r="AZ30" i="5"/>
  <c r="AY30" i="5"/>
  <c r="AW30" i="5"/>
  <c r="AV30" i="5"/>
  <c r="AU30" i="5"/>
  <c r="AT30" i="5"/>
  <c r="AS30" i="5"/>
  <c r="AR30" i="5"/>
  <c r="AQ30" i="5"/>
  <c r="AP30" i="5"/>
  <c r="AO30" i="5"/>
  <c r="AN30" i="5"/>
  <c r="AM30" i="5"/>
  <c r="AL30" i="5"/>
  <c r="AK30" i="5"/>
  <c r="AJ30" i="5"/>
  <c r="AI30" i="5"/>
  <c r="AH30" i="5"/>
  <c r="AG30" i="5"/>
  <c r="AF30" i="5"/>
  <c r="AE30" i="5"/>
  <c r="AD30" i="5"/>
  <c r="AZ29" i="5"/>
  <c r="AY29" i="5"/>
  <c r="AW29" i="5"/>
  <c r="AV29" i="5"/>
  <c r="AU29" i="5"/>
  <c r="AT29" i="5"/>
  <c r="AS29" i="5"/>
  <c r="AR29" i="5"/>
  <c r="AQ29" i="5"/>
  <c r="AP29" i="5"/>
  <c r="AO29" i="5"/>
  <c r="AN29" i="5"/>
  <c r="AM29" i="5"/>
  <c r="AL29" i="5"/>
  <c r="AK29" i="5"/>
  <c r="AJ29" i="5"/>
  <c r="AI29" i="5"/>
  <c r="AH29" i="5"/>
  <c r="AG29" i="5"/>
  <c r="AF29" i="5"/>
  <c r="AE29" i="5"/>
  <c r="AD29" i="5"/>
  <c r="AZ28" i="5"/>
  <c r="AY28" i="5"/>
  <c r="AW28" i="5"/>
  <c r="AV28" i="5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Z27" i="5"/>
  <c r="AY27" i="5"/>
  <c r="AW27" i="5"/>
  <c r="AV27" i="5"/>
  <c r="AU27" i="5"/>
  <c r="AT27" i="5"/>
  <c r="AS27" i="5"/>
  <c r="AR27" i="5"/>
  <c r="AQ27" i="5"/>
  <c r="AP27" i="5"/>
  <c r="AO27" i="5"/>
  <c r="AN27" i="5"/>
  <c r="AM27" i="5"/>
  <c r="AL27" i="5"/>
  <c r="AK27" i="5"/>
  <c r="AJ27" i="5"/>
  <c r="AI27" i="5"/>
  <c r="AH27" i="5"/>
  <c r="AG27" i="5"/>
  <c r="AF27" i="5"/>
  <c r="AE27" i="5"/>
  <c r="AD27" i="5"/>
  <c r="AZ26" i="5"/>
  <c r="AY26" i="5"/>
  <c r="AW26" i="5"/>
  <c r="AV26" i="5"/>
  <c r="AU26" i="5"/>
  <c r="AT26" i="5"/>
  <c r="AS26" i="5"/>
  <c r="AR26" i="5"/>
  <c r="AQ26" i="5"/>
  <c r="AP26" i="5"/>
  <c r="AO26" i="5"/>
  <c r="AN26" i="5"/>
  <c r="AM26" i="5"/>
  <c r="AL26" i="5"/>
  <c r="AK26" i="5"/>
  <c r="AJ26" i="5"/>
  <c r="AI26" i="5"/>
  <c r="AH26" i="5"/>
  <c r="AG26" i="5"/>
  <c r="AF26" i="5"/>
  <c r="AE26" i="5"/>
  <c r="AD26" i="5"/>
  <c r="AZ25" i="5"/>
  <c r="AY25" i="5"/>
  <c r="AW25" i="5"/>
  <c r="AV25" i="5"/>
  <c r="AU25" i="5"/>
  <c r="AT25" i="5"/>
  <c r="AS25" i="5"/>
  <c r="AR25" i="5"/>
  <c r="AQ25" i="5"/>
  <c r="AP25" i="5"/>
  <c r="AO25" i="5"/>
  <c r="AN25" i="5"/>
  <c r="AM25" i="5"/>
  <c r="AL25" i="5"/>
  <c r="AK25" i="5"/>
  <c r="AJ25" i="5"/>
  <c r="AI25" i="5"/>
  <c r="AH25" i="5"/>
  <c r="AG25" i="5"/>
  <c r="AF25" i="5"/>
  <c r="AE25" i="5"/>
  <c r="AD25" i="5"/>
  <c r="AZ24" i="5"/>
  <c r="AY24" i="5"/>
  <c r="AW24" i="5"/>
  <c r="AV24" i="5"/>
  <c r="AU24" i="5"/>
  <c r="AT24" i="5"/>
  <c r="AS24" i="5"/>
  <c r="AR24" i="5"/>
  <c r="AQ24" i="5"/>
  <c r="AP24" i="5"/>
  <c r="AO24" i="5"/>
  <c r="AN24" i="5"/>
  <c r="AM24" i="5"/>
  <c r="AL24" i="5"/>
  <c r="AK24" i="5"/>
  <c r="AJ24" i="5"/>
  <c r="AI24" i="5"/>
  <c r="AH24" i="5"/>
  <c r="AG24" i="5"/>
  <c r="AF24" i="5"/>
  <c r="AE24" i="5"/>
  <c r="AD24" i="5"/>
  <c r="AZ23" i="5"/>
  <c r="AY23" i="5"/>
  <c r="AW23" i="5"/>
  <c r="AV23" i="5"/>
  <c r="AU23" i="5"/>
  <c r="AT23" i="5"/>
  <c r="AS23" i="5"/>
  <c r="AR23" i="5"/>
  <c r="AQ23" i="5"/>
  <c r="AP23" i="5"/>
  <c r="AO23" i="5"/>
  <c r="AN23" i="5"/>
  <c r="AM23" i="5"/>
  <c r="AL23" i="5"/>
  <c r="AK23" i="5"/>
  <c r="AJ23" i="5"/>
  <c r="AI23" i="5"/>
  <c r="AH23" i="5"/>
  <c r="AG23" i="5"/>
  <c r="AF23" i="5"/>
  <c r="AE23" i="5"/>
  <c r="AD23" i="5"/>
  <c r="AZ22" i="5"/>
  <c r="AY22" i="5"/>
  <c r="AW22" i="5"/>
  <c r="AV22" i="5"/>
  <c r="AU22" i="5"/>
  <c r="AT22" i="5"/>
  <c r="AS22" i="5"/>
  <c r="AR22" i="5"/>
  <c r="AQ22" i="5"/>
  <c r="AP22" i="5"/>
  <c r="AO22" i="5"/>
  <c r="AN22" i="5"/>
  <c r="AM22" i="5"/>
  <c r="AL22" i="5"/>
  <c r="AK22" i="5"/>
  <c r="AJ22" i="5"/>
  <c r="AI22" i="5"/>
  <c r="AH22" i="5"/>
  <c r="AG22" i="5"/>
  <c r="AF22" i="5"/>
  <c r="AE22" i="5"/>
  <c r="AD22" i="5"/>
  <c r="AZ21" i="5"/>
  <c r="AY21" i="5"/>
  <c r="AW21" i="5"/>
  <c r="AV21" i="5"/>
  <c r="AU21" i="5"/>
  <c r="AT21" i="5"/>
  <c r="AS21" i="5"/>
  <c r="AR21" i="5"/>
  <c r="AQ21" i="5"/>
  <c r="AP21" i="5"/>
  <c r="AO21" i="5"/>
  <c r="AN21" i="5"/>
  <c r="AM21" i="5"/>
  <c r="AL21" i="5"/>
  <c r="AK21" i="5"/>
  <c r="AJ21" i="5"/>
  <c r="AI21" i="5"/>
  <c r="AH21" i="5"/>
  <c r="AG21" i="5"/>
  <c r="AF21" i="5"/>
  <c r="AE21" i="5"/>
  <c r="AD21" i="5"/>
  <c r="AZ20" i="5"/>
  <c r="AY20" i="5"/>
  <c r="AW20" i="5"/>
  <c r="AV20" i="5"/>
  <c r="AU20" i="5"/>
  <c r="AT20" i="5"/>
  <c r="AS20" i="5"/>
  <c r="AR20" i="5"/>
  <c r="AQ20" i="5"/>
  <c r="AP20" i="5"/>
  <c r="AO20" i="5"/>
  <c r="AN20" i="5"/>
  <c r="AM20" i="5"/>
  <c r="AL20" i="5"/>
  <c r="AK20" i="5"/>
  <c r="AJ20" i="5"/>
  <c r="AI20" i="5"/>
  <c r="AH20" i="5"/>
  <c r="AG20" i="5"/>
  <c r="AF20" i="5"/>
  <c r="AE20" i="5"/>
  <c r="AD20" i="5"/>
  <c r="AZ19" i="5"/>
  <c r="AY19" i="5"/>
  <c r="AW19" i="5"/>
  <c r="AV19" i="5"/>
  <c r="AU19" i="5"/>
  <c r="AT19" i="5"/>
  <c r="AS19" i="5"/>
  <c r="AR19" i="5"/>
  <c r="AQ19" i="5"/>
  <c r="AP19" i="5"/>
  <c r="AO19" i="5"/>
  <c r="AN19" i="5"/>
  <c r="AM19" i="5"/>
  <c r="AL19" i="5"/>
  <c r="AK19" i="5"/>
  <c r="AJ19" i="5"/>
  <c r="AI19" i="5"/>
  <c r="AH19" i="5"/>
  <c r="AG19" i="5"/>
  <c r="AF19" i="5"/>
  <c r="AE19" i="5"/>
  <c r="AD19" i="5"/>
  <c r="AZ18" i="5"/>
  <c r="AY18" i="5"/>
  <c r="AW18" i="5"/>
  <c r="AV18" i="5"/>
  <c r="AU18" i="5"/>
  <c r="AT18" i="5"/>
  <c r="AS18" i="5"/>
  <c r="AR18" i="5"/>
  <c r="AQ18" i="5"/>
  <c r="AP18" i="5"/>
  <c r="AO18" i="5"/>
  <c r="AN18" i="5"/>
  <c r="AM18" i="5"/>
  <c r="AL18" i="5"/>
  <c r="AK18" i="5"/>
  <c r="AJ18" i="5"/>
  <c r="AI18" i="5"/>
  <c r="AH18" i="5"/>
  <c r="AG18" i="5"/>
  <c r="AF18" i="5"/>
  <c r="AE18" i="5"/>
  <c r="AD18" i="5"/>
  <c r="AZ17" i="5"/>
  <c r="AY17" i="5"/>
  <c r="AW17" i="5"/>
  <c r="AV17" i="5"/>
  <c r="AU17" i="5"/>
  <c r="AT17" i="5"/>
  <c r="AS17" i="5"/>
  <c r="AR17" i="5"/>
  <c r="AQ17" i="5"/>
  <c r="AP17" i="5"/>
  <c r="AO17" i="5"/>
  <c r="AN17" i="5"/>
  <c r="AM17" i="5"/>
  <c r="AL17" i="5"/>
  <c r="AK17" i="5"/>
  <c r="AJ17" i="5"/>
  <c r="AI17" i="5"/>
  <c r="AH17" i="5"/>
  <c r="AG17" i="5"/>
  <c r="AF17" i="5"/>
  <c r="AE17" i="5"/>
  <c r="AD17" i="5"/>
  <c r="AZ16" i="5"/>
  <c r="AY16" i="5"/>
  <c r="AW16" i="5"/>
  <c r="AV16" i="5"/>
  <c r="AU16" i="5"/>
  <c r="AT16" i="5"/>
  <c r="AS16" i="5"/>
  <c r="AR16" i="5"/>
  <c r="AQ16" i="5"/>
  <c r="AP16" i="5"/>
  <c r="AO16" i="5"/>
  <c r="AN16" i="5"/>
  <c r="AM16" i="5"/>
  <c r="AL16" i="5"/>
  <c r="AK16" i="5"/>
  <c r="AJ16" i="5"/>
  <c r="AI16" i="5"/>
  <c r="AH16" i="5"/>
  <c r="AG16" i="5"/>
  <c r="AF16" i="5"/>
  <c r="AE16" i="5"/>
  <c r="AD16" i="5"/>
  <c r="AZ15" i="5"/>
  <c r="AY15" i="5"/>
  <c r="AW15" i="5"/>
  <c r="AV15" i="5"/>
  <c r="AU15" i="5"/>
  <c r="AT15" i="5"/>
  <c r="AS15" i="5"/>
  <c r="AR15" i="5"/>
  <c r="AQ15" i="5"/>
  <c r="AP15" i="5"/>
  <c r="AO15" i="5"/>
  <c r="AN15" i="5"/>
  <c r="AM15" i="5"/>
  <c r="AL15" i="5"/>
  <c r="AK15" i="5"/>
  <c r="AJ15" i="5"/>
  <c r="AI15" i="5"/>
  <c r="AH15" i="5"/>
  <c r="AG15" i="5"/>
  <c r="AF15" i="5"/>
  <c r="AE15" i="5"/>
  <c r="AD15" i="5"/>
  <c r="AZ14" i="5"/>
  <c r="AY14" i="5"/>
  <c r="AW14" i="5"/>
  <c r="AV14" i="5"/>
  <c r="AU14" i="5"/>
  <c r="AT14" i="5"/>
  <c r="AS14" i="5"/>
  <c r="AR14" i="5"/>
  <c r="AQ14" i="5"/>
  <c r="AP14" i="5"/>
  <c r="AO14" i="5"/>
  <c r="AN14" i="5"/>
  <c r="AM14" i="5"/>
  <c r="AL14" i="5"/>
  <c r="AK14" i="5"/>
  <c r="AJ14" i="5"/>
  <c r="AI14" i="5"/>
  <c r="AH14" i="5"/>
  <c r="AG14" i="5"/>
  <c r="AF14" i="5"/>
  <c r="AE14" i="5"/>
  <c r="AD14" i="5"/>
  <c r="AZ13" i="5"/>
  <c r="AY13" i="5"/>
  <c r="AW13" i="5"/>
  <c r="AV13" i="5"/>
  <c r="AU13" i="5"/>
  <c r="AT13" i="5"/>
  <c r="AS13" i="5"/>
  <c r="AR13" i="5"/>
  <c r="AQ13" i="5"/>
  <c r="AP13" i="5"/>
  <c r="AO13" i="5"/>
  <c r="AN13" i="5"/>
  <c r="AM13" i="5"/>
  <c r="AL13" i="5"/>
  <c r="AK13" i="5"/>
  <c r="AJ13" i="5"/>
  <c r="AI13" i="5"/>
  <c r="AH13" i="5"/>
  <c r="AG13" i="5"/>
  <c r="AF13" i="5"/>
  <c r="AE13" i="5"/>
  <c r="AD13" i="5"/>
  <c r="AZ12" i="5"/>
  <c r="AY12" i="5"/>
  <c r="AW12" i="5"/>
  <c r="AV12" i="5"/>
  <c r="AU12" i="5"/>
  <c r="AT12" i="5"/>
  <c r="AS12" i="5"/>
  <c r="AR12" i="5"/>
  <c r="AQ12" i="5"/>
  <c r="AP12" i="5"/>
  <c r="AO12" i="5"/>
  <c r="AN12" i="5"/>
  <c r="AM12" i="5"/>
  <c r="AL12" i="5"/>
  <c r="AK12" i="5"/>
  <c r="AJ12" i="5"/>
  <c r="AI12" i="5"/>
  <c r="AH12" i="5"/>
  <c r="AG12" i="5"/>
  <c r="AF12" i="5"/>
  <c r="AE12" i="5"/>
  <c r="AD12" i="5"/>
  <c r="AZ11" i="5"/>
  <c r="AY11" i="5"/>
  <c r="AW11" i="5"/>
  <c r="AV11" i="5"/>
  <c r="AU11" i="5"/>
  <c r="AT11" i="5"/>
  <c r="AS11" i="5"/>
  <c r="AR11" i="5"/>
  <c r="AQ11" i="5"/>
  <c r="AP11" i="5"/>
  <c r="AO11" i="5"/>
  <c r="AN11" i="5"/>
  <c r="AM11" i="5"/>
  <c r="AL11" i="5"/>
  <c r="AK11" i="5"/>
  <c r="AJ11" i="5"/>
  <c r="AI11" i="5"/>
  <c r="AH11" i="5"/>
  <c r="AG11" i="5"/>
  <c r="AF11" i="5"/>
  <c r="AE11" i="5"/>
  <c r="AD11" i="5"/>
  <c r="V8" i="5"/>
  <c r="U8" i="5"/>
  <c r="T8" i="5"/>
  <c r="T4" i="5" s="1" a="1"/>
  <c r="T4" i="5" s="1"/>
  <c r="AU4" i="5" s="1"/>
  <c r="S8" i="5"/>
  <c r="S4" i="5" s="1" a="1"/>
  <c r="S4" i="5" s="1"/>
  <c r="AT4" i="5" s="1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D4" i="5" s="1" a="1"/>
  <c r="D4" i="5" s="1"/>
  <c r="AE4" i="5" s="1"/>
  <c r="C8" i="5"/>
  <c r="V7" i="5"/>
  <c r="U7" i="5"/>
  <c r="T7" i="5"/>
  <c r="S7" i="5"/>
  <c r="R7" i="5"/>
  <c r="Q7" i="5"/>
  <c r="P7" i="5"/>
  <c r="P4" i="5" s="1" a="1"/>
  <c r="P4" i="5" s="1"/>
  <c r="AQ4" i="5" s="1"/>
  <c r="O7" i="5"/>
  <c r="N7" i="5"/>
  <c r="M7" i="5"/>
  <c r="L7" i="5"/>
  <c r="K7" i="5"/>
  <c r="J7" i="5"/>
  <c r="I7" i="5"/>
  <c r="I4" i="5" s="1" a="1"/>
  <c r="I4" i="5" s="1"/>
  <c r="AJ4" i="5" s="1"/>
  <c r="H7" i="5"/>
  <c r="G7" i="5"/>
  <c r="F7" i="5"/>
  <c r="E7" i="5"/>
  <c r="D7" i="5"/>
  <c r="C7" i="5"/>
  <c r="AW5" i="5"/>
  <c r="AV5" i="5"/>
  <c r="AU5" i="5"/>
  <c r="AT5" i="5"/>
  <c r="AS5" i="5"/>
  <c r="AR5" i="5"/>
  <c r="AQ5" i="5"/>
  <c r="AP5" i="5"/>
  <c r="AO5" i="5"/>
  <c r="AN5" i="5"/>
  <c r="AM5" i="5"/>
  <c r="AL5" i="5"/>
  <c r="AK5" i="5"/>
  <c r="AJ5" i="5"/>
  <c r="AI5" i="5"/>
  <c r="AH5" i="5"/>
  <c r="AG5" i="5"/>
  <c r="AF5" i="5"/>
  <c r="AE5" i="5"/>
  <c r="AD5" i="5"/>
  <c r="AZ4" i="5"/>
  <c r="AY4" i="5"/>
  <c r="AZ4" i="4"/>
  <c r="AY4" i="4"/>
  <c r="AY12" i="4"/>
  <c r="AZ12" i="4"/>
  <c r="AY13" i="4"/>
  <c r="AZ13" i="4"/>
  <c r="AY14" i="4"/>
  <c r="AZ14" i="4"/>
  <c r="AY15" i="4"/>
  <c r="AZ15" i="4"/>
  <c r="AY16" i="4"/>
  <c r="AZ16" i="4"/>
  <c r="AY17" i="4"/>
  <c r="AZ17" i="4"/>
  <c r="AY18" i="4"/>
  <c r="AZ18" i="4"/>
  <c r="AY19" i="4"/>
  <c r="AZ19" i="4"/>
  <c r="AY20" i="4"/>
  <c r="AZ20" i="4"/>
  <c r="AY21" i="4"/>
  <c r="AZ21" i="4"/>
  <c r="AY22" i="4"/>
  <c r="AZ22" i="4"/>
  <c r="AY23" i="4"/>
  <c r="AZ23" i="4"/>
  <c r="AY24" i="4"/>
  <c r="AZ24" i="4"/>
  <c r="AY25" i="4"/>
  <c r="AZ25" i="4"/>
  <c r="AY26" i="4"/>
  <c r="AZ26" i="4"/>
  <c r="AY27" i="4"/>
  <c r="AY28" i="4"/>
  <c r="AZ28" i="4"/>
  <c r="AY29" i="4"/>
  <c r="AZ29" i="4"/>
  <c r="AY30" i="4"/>
  <c r="AZ30" i="4"/>
  <c r="AY31" i="4"/>
  <c r="AZ31" i="4"/>
  <c r="AY32" i="4"/>
  <c r="AZ32" i="4"/>
  <c r="AY33" i="4"/>
  <c r="AZ33" i="4"/>
  <c r="AY34" i="4"/>
  <c r="AZ34" i="4"/>
  <c r="AY35" i="4"/>
  <c r="AZ35" i="4"/>
  <c r="AZ36" i="4"/>
  <c r="AY37" i="4"/>
  <c r="AZ37" i="4"/>
  <c r="AY38" i="4"/>
  <c r="AZ38" i="4"/>
  <c r="AY39" i="4"/>
  <c r="AZ39" i="4"/>
  <c r="AY40" i="4"/>
  <c r="AZ40" i="4"/>
  <c r="AY41" i="4"/>
  <c r="AZ41" i="4"/>
  <c r="AY42" i="4"/>
  <c r="AZ42" i="4"/>
  <c r="AY43" i="4"/>
  <c r="AZ43" i="4"/>
  <c r="AY44" i="4"/>
  <c r="AZ44" i="4"/>
  <c r="AY45" i="4"/>
  <c r="AZ45" i="4"/>
  <c r="AY46" i="4"/>
  <c r="AY47" i="4"/>
  <c r="AZ47" i="4"/>
  <c r="AY48" i="4"/>
  <c r="AZ48" i="4"/>
  <c r="AZ11" i="4"/>
  <c r="AY11" i="4"/>
  <c r="AD12" i="4"/>
  <c r="AE12" i="4"/>
  <c r="AF12" i="4"/>
  <c r="AG12" i="4"/>
  <c r="AH12" i="4"/>
  <c r="AI12" i="4"/>
  <c r="AJ12" i="4"/>
  <c r="AK12" i="4"/>
  <c r="AL12" i="4"/>
  <c r="AM12" i="4"/>
  <c r="AN12" i="4"/>
  <c r="AO12" i="4"/>
  <c r="AP12" i="4"/>
  <c r="AQ12" i="4"/>
  <c r="AR12" i="4"/>
  <c r="AS12" i="4"/>
  <c r="AT12" i="4"/>
  <c r="AU12" i="4"/>
  <c r="AV12" i="4"/>
  <c r="AW12" i="4"/>
  <c r="AD13" i="4"/>
  <c r="AE13" i="4"/>
  <c r="AF13" i="4"/>
  <c r="AG13" i="4"/>
  <c r="AH13" i="4"/>
  <c r="AI13" i="4"/>
  <c r="AJ13" i="4"/>
  <c r="AK13" i="4"/>
  <c r="AL13" i="4"/>
  <c r="AM13" i="4"/>
  <c r="AN13" i="4"/>
  <c r="AO13" i="4"/>
  <c r="AP13" i="4"/>
  <c r="AQ13" i="4"/>
  <c r="AR13" i="4"/>
  <c r="AS13" i="4"/>
  <c r="AT13" i="4"/>
  <c r="AU13" i="4"/>
  <c r="AV13" i="4"/>
  <c r="AW13" i="4"/>
  <c r="AD14" i="4"/>
  <c r="AE14" i="4"/>
  <c r="AF14" i="4"/>
  <c r="AG14" i="4"/>
  <c r="AH14" i="4"/>
  <c r="AI14" i="4"/>
  <c r="AJ14" i="4"/>
  <c r="AK14" i="4"/>
  <c r="AL14" i="4"/>
  <c r="AM14" i="4"/>
  <c r="AN14" i="4"/>
  <c r="AO14" i="4"/>
  <c r="AP14" i="4"/>
  <c r="AQ14" i="4"/>
  <c r="AR14" i="4"/>
  <c r="AS14" i="4"/>
  <c r="AT14" i="4"/>
  <c r="AU14" i="4"/>
  <c r="AV14" i="4"/>
  <c r="AW14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AD16" i="4"/>
  <c r="AE16" i="4"/>
  <c r="AF16" i="4"/>
  <c r="AG16" i="4"/>
  <c r="AH16" i="4"/>
  <c r="AI16" i="4"/>
  <c r="AJ16" i="4"/>
  <c r="AK16" i="4"/>
  <c r="AL16" i="4"/>
  <c r="AM16" i="4"/>
  <c r="AN16" i="4"/>
  <c r="AO16" i="4"/>
  <c r="AP16" i="4"/>
  <c r="AQ16" i="4"/>
  <c r="AR16" i="4"/>
  <c r="AS16" i="4"/>
  <c r="AT16" i="4"/>
  <c r="AU16" i="4"/>
  <c r="AV16" i="4"/>
  <c r="AW16" i="4"/>
  <c r="AD17" i="4"/>
  <c r="AE17" i="4"/>
  <c r="AF17" i="4"/>
  <c r="AG17" i="4"/>
  <c r="AH17" i="4"/>
  <c r="AI17" i="4"/>
  <c r="AJ17" i="4"/>
  <c r="AK17" i="4"/>
  <c r="AL17" i="4"/>
  <c r="AM17" i="4"/>
  <c r="AN17" i="4"/>
  <c r="AO17" i="4"/>
  <c r="AP17" i="4"/>
  <c r="AQ17" i="4"/>
  <c r="AR17" i="4"/>
  <c r="AS17" i="4"/>
  <c r="AT17" i="4"/>
  <c r="AU17" i="4"/>
  <c r="AV17" i="4"/>
  <c r="AW17" i="4"/>
  <c r="AD18" i="4"/>
  <c r="AE18" i="4"/>
  <c r="AF18" i="4"/>
  <c r="AG18" i="4"/>
  <c r="AH18" i="4"/>
  <c r="AI18" i="4"/>
  <c r="AJ18" i="4"/>
  <c r="AK18" i="4"/>
  <c r="AL18" i="4"/>
  <c r="AM18" i="4"/>
  <c r="AN18" i="4"/>
  <c r="AO18" i="4"/>
  <c r="AP18" i="4"/>
  <c r="AQ18" i="4"/>
  <c r="AR18" i="4"/>
  <c r="AS18" i="4"/>
  <c r="AT18" i="4"/>
  <c r="AU18" i="4"/>
  <c r="AV18" i="4"/>
  <c r="AW18" i="4"/>
  <c r="AD19" i="4"/>
  <c r="AE19" i="4"/>
  <c r="AF19" i="4"/>
  <c r="AG19" i="4"/>
  <c r="AH19" i="4"/>
  <c r="AI19" i="4"/>
  <c r="AJ19" i="4"/>
  <c r="AK19" i="4"/>
  <c r="AL19" i="4"/>
  <c r="AM19" i="4"/>
  <c r="AN19" i="4"/>
  <c r="AO19" i="4"/>
  <c r="AP19" i="4"/>
  <c r="AQ19" i="4"/>
  <c r="AR19" i="4"/>
  <c r="AS19" i="4"/>
  <c r="AT19" i="4"/>
  <c r="AU19" i="4"/>
  <c r="AV19" i="4"/>
  <c r="AW19" i="4"/>
  <c r="AD20" i="4"/>
  <c r="AE20" i="4"/>
  <c r="AF20" i="4"/>
  <c r="AG20" i="4"/>
  <c r="AH20" i="4"/>
  <c r="AI20" i="4"/>
  <c r="AJ20" i="4"/>
  <c r="AK20" i="4"/>
  <c r="AL20" i="4"/>
  <c r="AM20" i="4"/>
  <c r="AN20" i="4"/>
  <c r="AO20" i="4"/>
  <c r="AP20" i="4"/>
  <c r="AQ20" i="4"/>
  <c r="AR20" i="4"/>
  <c r="AS20" i="4"/>
  <c r="AT20" i="4"/>
  <c r="AU20" i="4"/>
  <c r="AV20" i="4"/>
  <c r="AW20" i="4"/>
  <c r="AD21" i="4"/>
  <c r="AE21" i="4"/>
  <c r="AF21" i="4"/>
  <c r="AG21" i="4"/>
  <c r="AH21" i="4"/>
  <c r="AI21" i="4"/>
  <c r="AJ21" i="4"/>
  <c r="AK21" i="4"/>
  <c r="AL21" i="4"/>
  <c r="AM21" i="4"/>
  <c r="AN21" i="4"/>
  <c r="AO21" i="4"/>
  <c r="AP21" i="4"/>
  <c r="AQ21" i="4"/>
  <c r="AR21" i="4"/>
  <c r="AS21" i="4"/>
  <c r="AT21" i="4"/>
  <c r="AU21" i="4"/>
  <c r="AV21" i="4"/>
  <c r="AW21" i="4"/>
  <c r="AD22" i="4"/>
  <c r="AE22" i="4"/>
  <c r="AF22" i="4"/>
  <c r="AG22" i="4"/>
  <c r="AH22" i="4"/>
  <c r="AI22" i="4"/>
  <c r="AJ22" i="4"/>
  <c r="AK22" i="4"/>
  <c r="AL22" i="4"/>
  <c r="AM22" i="4"/>
  <c r="AN22" i="4"/>
  <c r="AO22" i="4"/>
  <c r="AP22" i="4"/>
  <c r="AQ22" i="4"/>
  <c r="AR22" i="4"/>
  <c r="AS22" i="4"/>
  <c r="AT22" i="4"/>
  <c r="AU22" i="4"/>
  <c r="AV22" i="4"/>
  <c r="AW22" i="4"/>
  <c r="AD23" i="4"/>
  <c r="AE23" i="4"/>
  <c r="AF23" i="4"/>
  <c r="AG23" i="4"/>
  <c r="AH23" i="4"/>
  <c r="AI23" i="4"/>
  <c r="AJ23" i="4"/>
  <c r="AK23" i="4"/>
  <c r="AL23" i="4"/>
  <c r="AM23" i="4"/>
  <c r="AN23" i="4"/>
  <c r="AO23" i="4"/>
  <c r="AP23" i="4"/>
  <c r="AQ23" i="4"/>
  <c r="AR23" i="4"/>
  <c r="AS23" i="4"/>
  <c r="AT23" i="4"/>
  <c r="AU23" i="4"/>
  <c r="AV23" i="4"/>
  <c r="AW23" i="4"/>
  <c r="AD24" i="4"/>
  <c r="AE24" i="4"/>
  <c r="AF24" i="4"/>
  <c r="AG24" i="4"/>
  <c r="AH24" i="4"/>
  <c r="AI24" i="4"/>
  <c r="AJ24" i="4"/>
  <c r="AK24" i="4"/>
  <c r="AL24" i="4"/>
  <c r="AM24" i="4"/>
  <c r="AN24" i="4"/>
  <c r="AO24" i="4"/>
  <c r="AP24" i="4"/>
  <c r="AQ24" i="4"/>
  <c r="AR24" i="4"/>
  <c r="AS24" i="4"/>
  <c r="AT24" i="4"/>
  <c r="AU24" i="4"/>
  <c r="AV24" i="4"/>
  <c r="AW24" i="4"/>
  <c r="AD25" i="4"/>
  <c r="AE25" i="4"/>
  <c r="AF25" i="4"/>
  <c r="AG25" i="4"/>
  <c r="AH25" i="4"/>
  <c r="AI25" i="4"/>
  <c r="AJ25" i="4"/>
  <c r="AK25" i="4"/>
  <c r="AL25" i="4"/>
  <c r="AM25" i="4"/>
  <c r="AN25" i="4"/>
  <c r="AO25" i="4"/>
  <c r="AP25" i="4"/>
  <c r="AQ25" i="4"/>
  <c r="AR25" i="4"/>
  <c r="AS25" i="4"/>
  <c r="AT25" i="4"/>
  <c r="AU25" i="4"/>
  <c r="AV25" i="4"/>
  <c r="AW25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D28" i="4"/>
  <c r="AE28" i="4"/>
  <c r="AF28" i="4"/>
  <c r="AG28" i="4"/>
  <c r="AH28" i="4"/>
  <c r="AI28" i="4"/>
  <c r="AJ28" i="4"/>
  <c r="AK28" i="4"/>
  <c r="AL28" i="4"/>
  <c r="AM28" i="4"/>
  <c r="AN28" i="4"/>
  <c r="AO28" i="4"/>
  <c r="AP28" i="4"/>
  <c r="AQ28" i="4"/>
  <c r="AR28" i="4"/>
  <c r="AS28" i="4"/>
  <c r="AT28" i="4"/>
  <c r="AU28" i="4"/>
  <c r="AV28" i="4"/>
  <c r="AW28" i="4"/>
  <c r="AD29" i="4"/>
  <c r="AE29" i="4"/>
  <c r="AF29" i="4"/>
  <c r="AG29" i="4"/>
  <c r="AH29" i="4"/>
  <c r="AI29" i="4"/>
  <c r="AJ29" i="4"/>
  <c r="AK29" i="4"/>
  <c r="AL29" i="4"/>
  <c r="AM29" i="4"/>
  <c r="AN29" i="4"/>
  <c r="AO29" i="4"/>
  <c r="AP29" i="4"/>
  <c r="AQ29" i="4"/>
  <c r="AR29" i="4"/>
  <c r="AS29" i="4"/>
  <c r="AT29" i="4"/>
  <c r="AU29" i="4"/>
  <c r="AV29" i="4"/>
  <c r="AW29" i="4"/>
  <c r="AD30" i="4"/>
  <c r="AE30" i="4"/>
  <c r="AF30" i="4"/>
  <c r="AG30" i="4"/>
  <c r="AH30" i="4"/>
  <c r="AI30" i="4"/>
  <c r="AJ30" i="4"/>
  <c r="AK30" i="4"/>
  <c r="AL30" i="4"/>
  <c r="AM30" i="4"/>
  <c r="AN30" i="4"/>
  <c r="AO30" i="4"/>
  <c r="AP30" i="4"/>
  <c r="AQ30" i="4"/>
  <c r="AR30" i="4"/>
  <c r="AS30" i="4"/>
  <c r="AT30" i="4"/>
  <c r="AU30" i="4"/>
  <c r="AV30" i="4"/>
  <c r="AW30" i="4"/>
  <c r="AD31" i="4"/>
  <c r="AE31" i="4"/>
  <c r="AF31" i="4"/>
  <c r="AG31" i="4"/>
  <c r="AH31" i="4"/>
  <c r="AI31" i="4"/>
  <c r="AJ31" i="4"/>
  <c r="AK31" i="4"/>
  <c r="AL31" i="4"/>
  <c r="AM31" i="4"/>
  <c r="AN31" i="4"/>
  <c r="AO31" i="4"/>
  <c r="AP31" i="4"/>
  <c r="AQ31" i="4"/>
  <c r="AR31" i="4"/>
  <c r="AS31" i="4"/>
  <c r="AT31" i="4"/>
  <c r="AU31" i="4"/>
  <c r="AV31" i="4"/>
  <c r="AW31" i="4"/>
  <c r="AD32" i="4"/>
  <c r="AE32" i="4"/>
  <c r="AF32" i="4"/>
  <c r="AG32" i="4"/>
  <c r="AH32" i="4"/>
  <c r="AI32" i="4"/>
  <c r="AJ32" i="4"/>
  <c r="AK32" i="4"/>
  <c r="AL32" i="4"/>
  <c r="AM32" i="4"/>
  <c r="AN32" i="4"/>
  <c r="AO32" i="4"/>
  <c r="AP32" i="4"/>
  <c r="AQ32" i="4"/>
  <c r="AR32" i="4"/>
  <c r="AS32" i="4"/>
  <c r="AT32" i="4"/>
  <c r="AU32" i="4"/>
  <c r="AV32" i="4"/>
  <c r="AW32" i="4"/>
  <c r="AD33" i="4"/>
  <c r="AE33" i="4"/>
  <c r="AF33" i="4"/>
  <c r="AG33" i="4"/>
  <c r="AH33" i="4"/>
  <c r="AI33" i="4"/>
  <c r="AJ33" i="4"/>
  <c r="AK33" i="4"/>
  <c r="AL33" i="4"/>
  <c r="AM33" i="4"/>
  <c r="AN33" i="4"/>
  <c r="AO33" i="4"/>
  <c r="AP33" i="4"/>
  <c r="AQ33" i="4"/>
  <c r="AR33" i="4"/>
  <c r="AS33" i="4"/>
  <c r="AT33" i="4"/>
  <c r="AU33" i="4"/>
  <c r="AV33" i="4"/>
  <c r="AW33" i="4"/>
  <c r="AD34" i="4"/>
  <c r="AE34" i="4"/>
  <c r="AF34" i="4"/>
  <c r="AG34" i="4"/>
  <c r="AH34" i="4"/>
  <c r="AI34" i="4"/>
  <c r="AJ34" i="4"/>
  <c r="AK34" i="4"/>
  <c r="AL34" i="4"/>
  <c r="AM34" i="4"/>
  <c r="AN34" i="4"/>
  <c r="AO34" i="4"/>
  <c r="AP34" i="4"/>
  <c r="AQ34" i="4"/>
  <c r="AR34" i="4"/>
  <c r="AS34" i="4"/>
  <c r="AT34" i="4"/>
  <c r="AU34" i="4"/>
  <c r="AV34" i="4"/>
  <c r="AW34" i="4"/>
  <c r="AD35" i="4"/>
  <c r="AE35" i="4"/>
  <c r="AF35" i="4"/>
  <c r="AG35" i="4"/>
  <c r="AH35" i="4"/>
  <c r="AI35" i="4"/>
  <c r="AJ35" i="4"/>
  <c r="AK35" i="4"/>
  <c r="AL35" i="4"/>
  <c r="AM35" i="4"/>
  <c r="AN35" i="4"/>
  <c r="AO35" i="4"/>
  <c r="AP35" i="4"/>
  <c r="AQ35" i="4"/>
  <c r="AR35" i="4"/>
  <c r="AS35" i="4"/>
  <c r="AT35" i="4"/>
  <c r="AU35" i="4"/>
  <c r="AV35" i="4"/>
  <c r="AW35" i="4"/>
  <c r="AD36" i="4"/>
  <c r="AE36" i="4"/>
  <c r="AF36" i="4"/>
  <c r="AG36" i="4"/>
  <c r="AH36" i="4"/>
  <c r="AI36" i="4"/>
  <c r="AJ36" i="4"/>
  <c r="AK36" i="4"/>
  <c r="AL36" i="4"/>
  <c r="AM36" i="4"/>
  <c r="AN36" i="4"/>
  <c r="AO36" i="4"/>
  <c r="AP36" i="4"/>
  <c r="AQ36" i="4"/>
  <c r="AR36" i="4"/>
  <c r="AS36" i="4"/>
  <c r="AT36" i="4"/>
  <c r="AU36" i="4"/>
  <c r="AV36" i="4"/>
  <c r="AW36" i="4"/>
  <c r="AD37" i="4"/>
  <c r="AE37" i="4"/>
  <c r="AF37" i="4"/>
  <c r="AG37" i="4"/>
  <c r="AH37" i="4"/>
  <c r="AI37" i="4"/>
  <c r="AJ37" i="4"/>
  <c r="AK37" i="4"/>
  <c r="AL37" i="4"/>
  <c r="AM37" i="4"/>
  <c r="AN37" i="4"/>
  <c r="AO37" i="4"/>
  <c r="AP37" i="4"/>
  <c r="AQ37" i="4"/>
  <c r="AR37" i="4"/>
  <c r="AS37" i="4"/>
  <c r="AT37" i="4"/>
  <c r="AU37" i="4"/>
  <c r="AV37" i="4"/>
  <c r="AW37" i="4"/>
  <c r="AD38" i="4"/>
  <c r="AE38" i="4"/>
  <c r="AF38" i="4"/>
  <c r="AG38" i="4"/>
  <c r="AH38" i="4"/>
  <c r="AI38" i="4"/>
  <c r="AJ38" i="4"/>
  <c r="AK38" i="4"/>
  <c r="AL38" i="4"/>
  <c r="AM38" i="4"/>
  <c r="AN38" i="4"/>
  <c r="AO38" i="4"/>
  <c r="AP38" i="4"/>
  <c r="AQ38" i="4"/>
  <c r="AR38" i="4"/>
  <c r="AS38" i="4"/>
  <c r="AT38" i="4"/>
  <c r="AU38" i="4"/>
  <c r="AV38" i="4"/>
  <c r="AW38" i="4"/>
  <c r="AD39" i="4"/>
  <c r="AE39" i="4"/>
  <c r="AF39" i="4"/>
  <c r="AG39" i="4"/>
  <c r="AH39" i="4"/>
  <c r="AI39" i="4"/>
  <c r="AJ39" i="4"/>
  <c r="AK39" i="4"/>
  <c r="AL39" i="4"/>
  <c r="AM39" i="4"/>
  <c r="AN39" i="4"/>
  <c r="AO39" i="4"/>
  <c r="AP39" i="4"/>
  <c r="AQ39" i="4"/>
  <c r="AR39" i="4"/>
  <c r="AS39" i="4"/>
  <c r="AT39" i="4"/>
  <c r="AU39" i="4"/>
  <c r="AV39" i="4"/>
  <c r="AW39" i="4"/>
  <c r="AD40" i="4"/>
  <c r="AE40" i="4"/>
  <c r="AF40" i="4"/>
  <c r="AG40" i="4"/>
  <c r="AH40" i="4"/>
  <c r="AI40" i="4"/>
  <c r="AJ40" i="4"/>
  <c r="AK40" i="4"/>
  <c r="AL40" i="4"/>
  <c r="AM40" i="4"/>
  <c r="AN40" i="4"/>
  <c r="AO40" i="4"/>
  <c r="AP40" i="4"/>
  <c r="AQ40" i="4"/>
  <c r="AR40" i="4"/>
  <c r="AS40" i="4"/>
  <c r="AT40" i="4"/>
  <c r="AU40" i="4"/>
  <c r="AV40" i="4"/>
  <c r="AW40" i="4"/>
  <c r="AD41" i="4"/>
  <c r="AE41" i="4"/>
  <c r="AF41" i="4"/>
  <c r="AG41" i="4"/>
  <c r="AH41" i="4"/>
  <c r="AI41" i="4"/>
  <c r="AJ41" i="4"/>
  <c r="AK41" i="4"/>
  <c r="AL41" i="4"/>
  <c r="AM41" i="4"/>
  <c r="AN41" i="4"/>
  <c r="AO41" i="4"/>
  <c r="AP41" i="4"/>
  <c r="AQ41" i="4"/>
  <c r="AR41" i="4"/>
  <c r="AS41" i="4"/>
  <c r="AT41" i="4"/>
  <c r="AU41" i="4"/>
  <c r="AV41" i="4"/>
  <c r="AW41" i="4"/>
  <c r="AD42" i="4"/>
  <c r="AE42" i="4"/>
  <c r="AF42" i="4"/>
  <c r="AG42" i="4"/>
  <c r="AH42" i="4"/>
  <c r="AI42" i="4"/>
  <c r="AJ42" i="4"/>
  <c r="AK42" i="4"/>
  <c r="AL42" i="4"/>
  <c r="AM42" i="4"/>
  <c r="AN42" i="4"/>
  <c r="AO42" i="4"/>
  <c r="AP42" i="4"/>
  <c r="AQ42" i="4"/>
  <c r="AR42" i="4"/>
  <c r="AS42" i="4"/>
  <c r="AT42" i="4"/>
  <c r="AU42" i="4"/>
  <c r="AV42" i="4"/>
  <c r="AW42" i="4"/>
  <c r="AD43" i="4"/>
  <c r="AE43" i="4"/>
  <c r="AF43" i="4"/>
  <c r="AG43" i="4"/>
  <c r="AH43" i="4"/>
  <c r="AI43" i="4"/>
  <c r="AJ43" i="4"/>
  <c r="AK43" i="4"/>
  <c r="AL43" i="4"/>
  <c r="AM43" i="4"/>
  <c r="AN43" i="4"/>
  <c r="AO43" i="4"/>
  <c r="AP43" i="4"/>
  <c r="AQ43" i="4"/>
  <c r="AR43" i="4"/>
  <c r="AS43" i="4"/>
  <c r="AT43" i="4"/>
  <c r="AU43" i="4"/>
  <c r="AV43" i="4"/>
  <c r="AW43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AQ44" i="4"/>
  <c r="AR44" i="4"/>
  <c r="AS44" i="4"/>
  <c r="AT44" i="4"/>
  <c r="AU44" i="4"/>
  <c r="AV44" i="4"/>
  <c r="AW44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AP45" i="4"/>
  <c r="AQ45" i="4"/>
  <c r="AR45" i="4"/>
  <c r="AS45" i="4"/>
  <c r="AT45" i="4"/>
  <c r="AU45" i="4"/>
  <c r="AV45" i="4"/>
  <c r="AW45" i="4"/>
  <c r="AD46" i="4"/>
  <c r="AE46" i="4"/>
  <c r="AF46" i="4"/>
  <c r="AG46" i="4"/>
  <c r="AH46" i="4"/>
  <c r="AI46" i="4"/>
  <c r="AJ46" i="4"/>
  <c r="AK46" i="4"/>
  <c r="AL46" i="4"/>
  <c r="AM46" i="4"/>
  <c r="AN46" i="4"/>
  <c r="AO46" i="4"/>
  <c r="AP46" i="4"/>
  <c r="AQ46" i="4"/>
  <c r="AR46" i="4"/>
  <c r="AS46" i="4"/>
  <c r="AT46" i="4"/>
  <c r="AU46" i="4"/>
  <c r="AV46" i="4"/>
  <c r="AW46" i="4"/>
  <c r="AD47" i="4"/>
  <c r="AE47" i="4"/>
  <c r="AF47" i="4"/>
  <c r="AG47" i="4"/>
  <c r="AH47" i="4"/>
  <c r="AI47" i="4"/>
  <c r="AJ47" i="4"/>
  <c r="AK47" i="4"/>
  <c r="AL47" i="4"/>
  <c r="AM47" i="4"/>
  <c r="AN47" i="4"/>
  <c r="AO47" i="4"/>
  <c r="AP47" i="4"/>
  <c r="AQ47" i="4"/>
  <c r="AR47" i="4"/>
  <c r="AS47" i="4"/>
  <c r="AT47" i="4"/>
  <c r="AU47" i="4"/>
  <c r="AV47" i="4"/>
  <c r="AW47" i="4"/>
  <c r="AD48" i="4"/>
  <c r="AE48" i="4"/>
  <c r="AF48" i="4"/>
  <c r="AG48" i="4"/>
  <c r="AH48" i="4"/>
  <c r="AI48" i="4"/>
  <c r="AJ48" i="4"/>
  <c r="AK48" i="4"/>
  <c r="AL48" i="4"/>
  <c r="AM48" i="4"/>
  <c r="AN48" i="4"/>
  <c r="AO48" i="4"/>
  <c r="AP48" i="4"/>
  <c r="AQ48" i="4"/>
  <c r="AR48" i="4"/>
  <c r="AS48" i="4"/>
  <c r="AT48" i="4"/>
  <c r="AU48" i="4"/>
  <c r="AV48" i="4"/>
  <c r="AW48" i="4"/>
  <c r="AT5" i="4"/>
  <c r="AU5" i="4"/>
  <c r="AV5" i="4"/>
  <c r="AW5" i="4"/>
  <c r="M4" i="5" l="1" a="1"/>
  <c r="M4" i="5" s="1"/>
  <c r="AN4" i="5" s="1"/>
  <c r="R4" i="5" a="1"/>
  <c r="R4" i="5" s="1"/>
  <c r="AS4" i="5" s="1"/>
  <c r="O4" i="5" a="1"/>
  <c r="O4" i="5" s="1"/>
  <c r="AP4" i="5" s="1"/>
  <c r="N4" i="5" a="1"/>
  <c r="N4" i="5" s="1"/>
  <c r="AO4" i="5" s="1"/>
  <c r="F4" i="5" a="1"/>
  <c r="F4" i="5" s="1"/>
  <c r="AG4" i="5" s="1"/>
  <c r="V4" i="5" a="1"/>
  <c r="V4" i="5" s="1"/>
  <c r="AW4" i="5" s="1"/>
  <c r="K4" i="5" a="1"/>
  <c r="K4" i="5" s="1"/>
  <c r="AL4" i="5" s="1"/>
  <c r="C4" i="5" a="1"/>
  <c r="C4" i="5" s="1"/>
  <c r="AD4" i="5" s="1"/>
  <c r="AA5" i="5"/>
  <c r="AA15" i="6"/>
  <c r="AA23" i="6"/>
  <c r="AA31" i="6"/>
  <c r="AA39" i="6"/>
  <c r="AA47" i="6"/>
  <c r="AA40" i="6"/>
  <c r="AA48" i="6"/>
  <c r="AA13" i="6"/>
  <c r="AA29" i="6"/>
  <c r="AA14" i="6"/>
  <c r="AA30" i="6"/>
  <c r="AA38" i="6"/>
  <c r="AA46" i="6"/>
  <c r="N4" i="6" a="1"/>
  <c r="N4" i="6" s="1"/>
  <c r="AO4" i="6" s="1"/>
  <c r="AA4" i="6" s="1"/>
  <c r="AA11" i="6"/>
  <c r="AA19" i="6"/>
  <c r="AA27" i="6"/>
  <c r="AA35" i="6"/>
  <c r="AA43" i="6"/>
  <c r="AA24" i="6"/>
  <c r="AA37" i="6"/>
  <c r="AA16" i="6"/>
  <c r="M4" i="6" a="1"/>
  <c r="M4" i="6" s="1"/>
  <c r="AN4" i="6" s="1"/>
  <c r="AA12" i="6"/>
  <c r="AA20" i="6"/>
  <c r="AA22" i="6"/>
  <c r="AA28" i="6"/>
  <c r="AA36" i="6"/>
  <c r="AA44" i="6"/>
  <c r="AA45" i="6"/>
  <c r="AA17" i="6"/>
  <c r="AA25" i="6"/>
  <c r="AA33" i="6"/>
  <c r="AA41" i="6"/>
  <c r="AA49" i="6"/>
  <c r="AA32" i="6"/>
  <c r="AA21" i="6"/>
  <c r="AA18" i="6"/>
  <c r="AA26" i="6"/>
  <c r="AA34" i="6"/>
  <c r="AA42" i="6"/>
  <c r="AA50" i="6"/>
  <c r="AB11" i="4"/>
  <c r="AB48" i="4"/>
  <c r="AB4" i="5"/>
  <c r="AB27" i="5"/>
  <c r="AB49" i="5"/>
  <c r="AB47" i="5"/>
  <c r="AB45" i="5"/>
  <c r="AB15" i="5"/>
  <c r="AB18" i="5"/>
  <c r="AB26" i="5"/>
  <c r="AB34" i="5"/>
  <c r="AB42" i="5"/>
  <c r="AB11" i="5"/>
  <c r="AA13" i="5"/>
  <c r="Q4" i="5" a="1"/>
  <c r="Q4" i="5" s="1"/>
  <c r="AR4" i="5" s="1"/>
  <c r="AB20" i="5"/>
  <c r="J4" i="5" a="1"/>
  <c r="J4" i="5" s="1"/>
  <c r="AK4" i="5" s="1"/>
  <c r="L4" i="5" a="1"/>
  <c r="L4" i="5" s="1"/>
  <c r="AM4" i="5" s="1"/>
  <c r="AB21" i="5"/>
  <c r="AB37" i="5"/>
  <c r="AB32" i="5"/>
  <c r="AA49" i="5"/>
  <c r="AB14" i="5"/>
  <c r="AB19" i="5"/>
  <c r="AB35" i="5"/>
  <c r="AB17" i="5"/>
  <c r="AB25" i="5"/>
  <c r="AA45" i="5"/>
  <c r="AB23" i="5"/>
  <c r="AB39" i="5"/>
  <c r="AA50" i="5"/>
  <c r="AB13" i="5"/>
  <c r="AB44" i="5"/>
  <c r="AB31" i="5"/>
  <c r="AB29" i="5"/>
  <c r="AB50" i="5"/>
  <c r="AB22" i="5"/>
  <c r="AB40" i="5"/>
  <c r="AB12" i="5"/>
  <c r="AB43" i="5"/>
  <c r="AB48" i="5"/>
  <c r="AB33" i="5"/>
  <c r="AB46" i="5"/>
  <c r="AB41" i="5"/>
  <c r="AB30" i="5"/>
  <c r="AB28" i="5"/>
  <c r="AB38" i="5"/>
  <c r="AB16" i="5"/>
  <c r="AB36" i="5"/>
  <c r="AB24" i="5"/>
  <c r="AA20" i="5"/>
  <c r="AA23" i="5"/>
  <c r="AA30" i="5"/>
  <c r="AA33" i="5"/>
  <c r="AA11" i="5"/>
  <c r="AA40" i="5"/>
  <c r="AA43" i="5"/>
  <c r="E4" i="5" a="1"/>
  <c r="E4" i="5" s="1"/>
  <c r="AF4" i="5" s="1"/>
  <c r="U4" i="5" a="1"/>
  <c r="U4" i="5" s="1"/>
  <c r="AV4" i="5" s="1"/>
  <c r="AA18" i="5"/>
  <c r="AA21" i="5"/>
  <c r="AA28" i="5"/>
  <c r="AA31" i="5"/>
  <c r="G4" i="5" a="1"/>
  <c r="G4" i="5" s="1"/>
  <c r="AH4" i="5" s="1"/>
  <c r="AA38" i="5"/>
  <c r="AA41" i="5"/>
  <c r="H4" i="5" a="1"/>
  <c r="H4" i="5" s="1"/>
  <c r="AI4" i="5" s="1"/>
  <c r="AA16" i="5"/>
  <c r="AA19" i="5"/>
  <c r="AA48" i="5"/>
  <c r="AA26" i="5"/>
  <c r="AA29" i="5"/>
  <c r="AA36" i="5"/>
  <c r="AA39" i="5"/>
  <c r="AA14" i="5"/>
  <c r="AA17" i="5"/>
  <c r="AA46" i="5"/>
  <c r="AA24" i="5"/>
  <c r="AA27" i="5"/>
  <c r="AA34" i="5"/>
  <c r="AA37" i="5"/>
  <c r="AA12" i="5"/>
  <c r="AA15" i="5"/>
  <c r="AA44" i="5"/>
  <c r="AA47" i="5"/>
  <c r="AA42" i="5"/>
  <c r="AA22" i="5"/>
  <c r="AA25" i="5"/>
  <c r="AA32" i="5"/>
  <c r="AA35" i="5"/>
  <c r="AT11" i="4"/>
  <c r="S8" i="4"/>
  <c r="S7" i="4"/>
  <c r="AU11" i="4"/>
  <c r="T8" i="4"/>
  <c r="T7" i="4"/>
  <c r="U7" i="4"/>
  <c r="AV11" i="4"/>
  <c r="U8" i="4"/>
  <c r="V7" i="4"/>
  <c r="AW11" i="4"/>
  <c r="V8" i="4"/>
  <c r="AV51" i="1"/>
  <c r="AV50" i="1"/>
  <c r="AV42" i="1"/>
  <c r="AB42" i="4"/>
  <c r="AA46" i="4"/>
  <c r="AV48" i="1"/>
  <c r="AA42" i="4"/>
  <c r="AV45" i="1"/>
  <c r="F45" i="1" s="1"/>
  <c r="AB45" i="4"/>
  <c r="AV44" i="1"/>
  <c r="F44" i="1" s="1"/>
  <c r="AB44" i="4"/>
  <c r="AA48" i="4"/>
  <c r="AA44" i="4"/>
  <c r="AV46" i="1"/>
  <c r="AB46" i="4"/>
  <c r="AB37" i="4"/>
  <c r="AV43" i="1"/>
  <c r="AB43" i="4"/>
  <c r="AA43" i="4"/>
  <c r="AA47" i="4"/>
  <c r="AV49" i="1"/>
  <c r="F49" i="1" s="1"/>
  <c r="AV41" i="1"/>
  <c r="AB41" i="4"/>
  <c r="AA41" i="4"/>
  <c r="AB40" i="4"/>
  <c r="AB32" i="4"/>
  <c r="AB24" i="4"/>
  <c r="AA45" i="4"/>
  <c r="AV47" i="1"/>
  <c r="F47" i="1" s="1"/>
  <c r="AB47" i="4"/>
  <c r="AB34" i="4"/>
  <c r="AB25" i="4"/>
  <c r="AB17" i="4"/>
  <c r="AB16" i="4"/>
  <c r="AB38" i="4"/>
  <c r="AB30" i="4"/>
  <c r="AB22" i="4"/>
  <c r="AB14" i="4"/>
  <c r="AB13" i="4"/>
  <c r="AB36" i="4"/>
  <c r="AB28" i="4"/>
  <c r="AB20" i="4"/>
  <c r="AB12" i="4"/>
  <c r="AB35" i="4"/>
  <c r="AB27" i="4"/>
  <c r="AB19" i="4"/>
  <c r="AB26" i="4"/>
  <c r="AB18" i="4"/>
  <c r="AB33" i="4"/>
  <c r="AB39" i="4"/>
  <c r="AB31" i="4"/>
  <c r="AB23" i="4"/>
  <c r="AB15" i="4"/>
  <c r="AB21" i="4"/>
  <c r="AB29" i="4"/>
  <c r="AA39" i="4"/>
  <c r="AA35" i="4"/>
  <c r="AA31" i="4"/>
  <c r="AA27" i="4"/>
  <c r="AA23" i="4"/>
  <c r="AA19" i="4"/>
  <c r="AA15" i="4"/>
  <c r="AA38" i="4"/>
  <c r="AA34" i="4"/>
  <c r="AA30" i="4"/>
  <c r="AA26" i="4"/>
  <c r="AA22" i="4"/>
  <c r="AA18" i="4"/>
  <c r="AA14" i="4"/>
  <c r="AA12" i="4"/>
  <c r="AA37" i="4"/>
  <c r="AA33" i="4"/>
  <c r="AA29" i="4"/>
  <c r="AA25" i="4"/>
  <c r="AA21" i="4"/>
  <c r="AA17" i="4"/>
  <c r="AA40" i="4"/>
  <c r="AA36" i="4"/>
  <c r="AA32" i="4"/>
  <c r="AA28" i="4"/>
  <c r="AA24" i="4"/>
  <c r="AA20" i="4"/>
  <c r="AA16" i="4"/>
  <c r="AA13" i="4"/>
  <c r="AD5" i="4"/>
  <c r="AE5" i="4"/>
  <c r="AF5" i="4"/>
  <c r="AG5" i="4"/>
  <c r="AH5" i="4"/>
  <c r="AI5" i="4"/>
  <c r="AJ5" i="4"/>
  <c r="AK5" i="4"/>
  <c r="AL5" i="4"/>
  <c r="AM5" i="4"/>
  <c r="AN5" i="4"/>
  <c r="AO5" i="4"/>
  <c r="AP5" i="4"/>
  <c r="AQ5" i="4"/>
  <c r="AR5" i="4"/>
  <c r="AS5" i="4"/>
  <c r="AA54" i="1"/>
  <c r="D42" i="1" l="1"/>
  <c r="D43" i="1"/>
  <c r="D44" i="1"/>
  <c r="D45" i="1"/>
  <c r="D46" i="1"/>
  <c r="D47" i="1"/>
  <c r="D48" i="1"/>
  <c r="D49" i="1"/>
  <c r="D50" i="1"/>
  <c r="D51" i="1"/>
  <c r="D41" i="1"/>
  <c r="E56" i="1" s="1"/>
  <c r="T4" i="4" a="1"/>
  <c r="T4" i="4" s="1"/>
  <c r="AU4" i="4" s="1"/>
  <c r="AV31" i="1"/>
  <c r="F31" i="1" s="1"/>
  <c r="AV26" i="1"/>
  <c r="F26" i="1" s="1"/>
  <c r="AV29" i="1"/>
  <c r="F29" i="1" s="1"/>
  <c r="AV33" i="1"/>
  <c r="F33" i="1" s="1"/>
  <c r="AV6" i="1"/>
  <c r="F6" i="1" s="1"/>
  <c r="AV14" i="1"/>
  <c r="F14" i="1" s="1"/>
  <c r="AV21" i="1"/>
  <c r="F21" i="1" s="1"/>
  <c r="AV20" i="1"/>
  <c r="F20" i="1" s="1"/>
  <c r="AV30" i="1"/>
  <c r="F30" i="1" s="1"/>
  <c r="AV5" i="1"/>
  <c r="F5" i="1" s="1"/>
  <c r="AV40" i="1"/>
  <c r="F40" i="1" s="1"/>
  <c r="AV7" i="1"/>
  <c r="F7" i="1" s="1"/>
  <c r="AV38" i="1"/>
  <c r="F38" i="1" s="1"/>
  <c r="AV17" i="1"/>
  <c r="F17" i="1" s="1"/>
  <c r="AV24" i="1"/>
  <c r="F24" i="1" s="1"/>
  <c r="AV28" i="1"/>
  <c r="F28" i="1" s="1"/>
  <c r="AV3" i="1"/>
  <c r="F3" i="1" s="1"/>
  <c r="AV19" i="1"/>
  <c r="F19" i="1" s="1"/>
  <c r="AV23" i="1"/>
  <c r="F23" i="1" s="1"/>
  <c r="AV11" i="1"/>
  <c r="F11" i="1" s="1"/>
  <c r="AV18" i="1"/>
  <c r="F18" i="1" s="1"/>
  <c r="AV16" i="1"/>
  <c r="F16" i="1" s="1"/>
  <c r="AV9" i="1"/>
  <c r="F9" i="1" s="1"/>
  <c r="AV10" i="1"/>
  <c r="F10" i="1" s="1"/>
  <c r="AV34" i="1"/>
  <c r="F34" i="1" s="1"/>
  <c r="AV25" i="1"/>
  <c r="F25" i="1" s="1"/>
  <c r="AV32" i="1"/>
  <c r="F32" i="1" s="1"/>
  <c r="AV35" i="1"/>
  <c r="F35" i="1" s="1"/>
  <c r="AV27" i="1"/>
  <c r="F27" i="1" s="1"/>
  <c r="AV13" i="1"/>
  <c r="F13" i="1" s="1"/>
  <c r="S4" i="4" a="1"/>
  <c r="S4" i="4" s="1"/>
  <c r="AT4" i="4" s="1"/>
  <c r="AA4" i="5"/>
  <c r="V4" i="4" a="1"/>
  <c r="V4" i="4" s="1"/>
  <c r="AW4" i="4" s="1"/>
  <c r="U4" i="4" a="1"/>
  <c r="U4" i="4" s="1"/>
  <c r="AV4" i="4" s="1"/>
  <c r="AV8" i="1"/>
  <c r="F8" i="1" s="1"/>
  <c r="AV15" i="1"/>
  <c r="F15" i="1" s="1"/>
  <c r="AV36" i="1"/>
  <c r="F36" i="1" s="1"/>
  <c r="AV4" i="1"/>
  <c r="F4" i="1" s="1"/>
  <c r="AA5" i="4"/>
  <c r="D40" i="1"/>
  <c r="D37" i="1"/>
  <c r="D12" i="1"/>
  <c r="D23" i="1"/>
  <c r="D32" i="1"/>
  <c r="D28" i="1"/>
  <c r="D17" i="1"/>
  <c r="D35" i="1"/>
  <c r="D21" i="1"/>
  <c r="D29" i="1"/>
  <c r="D20" i="1"/>
  <c r="AV39" i="1"/>
  <c r="F39" i="1" s="1"/>
  <c r="D6" i="1"/>
  <c r="D30" i="1"/>
  <c r="D31" i="1"/>
  <c r="D10" i="1"/>
  <c r="D26" i="1"/>
  <c r="D22" i="1"/>
  <c r="D3" i="1"/>
  <c r="D36" i="1"/>
  <c r="D39" i="1"/>
  <c r="D8" i="1"/>
  <c r="D16" i="1"/>
  <c r="D33" i="1"/>
  <c r="D19" i="1"/>
  <c r="D15" i="1"/>
  <c r="D4" i="1"/>
  <c r="D13" i="1"/>
  <c r="D25" i="1"/>
  <c r="D14" i="1"/>
  <c r="D53" i="1"/>
  <c r="D27" i="1"/>
  <c r="D34" i="1"/>
  <c r="D38" i="1"/>
  <c r="D18" i="1"/>
  <c r="D5" i="1"/>
  <c r="D11" i="1"/>
  <c r="D7" i="1"/>
  <c r="D24" i="1"/>
  <c r="D9" i="1"/>
  <c r="F50" i="1"/>
  <c r="F51" i="1"/>
  <c r="F46" i="1"/>
  <c r="F41" i="1"/>
  <c r="F42" i="1"/>
  <c r="F57" i="1" s="1"/>
  <c r="F48" i="1"/>
  <c r="F43" i="1"/>
  <c r="F56" i="1" l="1"/>
  <c r="AV12" i="1"/>
  <c r="F12" i="1" s="1"/>
  <c r="AV22" i="1"/>
  <c r="F22" i="1" s="1"/>
  <c r="D8" i="4" l="1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AH11" i="4"/>
  <c r="AE11" i="4"/>
  <c r="AF11" i="4"/>
  <c r="AG11" i="4"/>
  <c r="AI11" i="4"/>
  <c r="AJ11" i="4"/>
  <c r="AK11" i="4"/>
  <c r="AL11" i="4"/>
  <c r="AM11" i="4"/>
  <c r="AN11" i="4"/>
  <c r="AO11" i="4"/>
  <c r="AP11" i="4"/>
  <c r="AQ11" i="4"/>
  <c r="AR11" i="4"/>
  <c r="AS11" i="4"/>
  <c r="Q4" i="4" l="1" a="1"/>
  <c r="Q4" i="4" s="1"/>
  <c r="AR4" i="4" s="1"/>
  <c r="D4" i="4" a="1"/>
  <c r="D4" i="4" s="1"/>
  <c r="AE4" i="4" s="1"/>
  <c r="E4" i="4" a="1"/>
  <c r="E4" i="4" s="1"/>
  <c r="AF4" i="4" s="1"/>
  <c r="F4" i="4" a="1"/>
  <c r="F4" i="4" s="1"/>
  <c r="AG4" i="4" s="1"/>
  <c r="P4" i="4" a="1"/>
  <c r="P4" i="4" s="1"/>
  <c r="AQ4" i="4" s="1"/>
  <c r="O4" i="4" a="1"/>
  <c r="O4" i="4" s="1"/>
  <c r="AP4" i="4" s="1"/>
  <c r="H4" i="4" a="1"/>
  <c r="H4" i="4" s="1"/>
  <c r="AI4" i="4" s="1"/>
  <c r="R4" i="4" a="1"/>
  <c r="R4" i="4" s="1"/>
  <c r="AS4" i="4" s="1"/>
  <c r="N4" i="4" a="1"/>
  <c r="N4" i="4" s="1"/>
  <c r="AO4" i="4" s="1"/>
  <c r="J4" i="4" a="1"/>
  <c r="J4" i="4" s="1"/>
  <c r="AK4" i="4" s="1"/>
  <c r="M4" i="4" a="1"/>
  <c r="M4" i="4" s="1"/>
  <c r="K4" i="4" a="1"/>
  <c r="K4" i="4" s="1"/>
  <c r="AL4" i="4" s="1"/>
  <c r="I4" i="4" a="1"/>
  <c r="I4" i="4" s="1"/>
  <c r="AJ4" i="4" s="1"/>
  <c r="L4" i="4" a="1"/>
  <c r="L4" i="4" s="1"/>
  <c r="AM4" i="4" s="1"/>
  <c r="G4" i="4" a="1"/>
  <c r="G4" i="4" s="1"/>
  <c r="AH4" i="4" s="1"/>
  <c r="AB4" i="4"/>
  <c r="AV37" i="1" l="1"/>
  <c r="F37" i="1" s="1"/>
  <c r="AA22" i="1" l="1"/>
  <c r="C22" i="1" s="1"/>
  <c r="E22" i="1" s="1"/>
  <c r="AA10" i="1"/>
  <c r="C10" i="1" s="1"/>
  <c r="E10" i="1" s="1"/>
  <c r="AA39" i="1"/>
  <c r="C39" i="1" s="1"/>
  <c r="E39" i="1" s="1"/>
  <c r="AA26" i="1"/>
  <c r="C26" i="1" s="1"/>
  <c r="E26" i="1" s="1"/>
  <c r="AA25" i="1"/>
  <c r="C25" i="1" s="1"/>
  <c r="E25" i="1" s="1"/>
  <c r="AA36" i="1"/>
  <c r="C36" i="1" s="1"/>
  <c r="E36" i="1" s="1"/>
  <c r="AA24" i="1"/>
  <c r="C24" i="1" s="1"/>
  <c r="E24" i="1" s="1"/>
  <c r="AA7" i="1"/>
  <c r="C7" i="1" s="1"/>
  <c r="E7" i="1" s="1"/>
  <c r="AA4" i="1"/>
  <c r="C4" i="1" s="1"/>
  <c r="E4" i="1" s="1"/>
  <c r="AA6" i="1"/>
  <c r="C6" i="1" s="1"/>
  <c r="E6" i="1" s="1"/>
  <c r="AA38" i="1"/>
  <c r="C38" i="1" s="1"/>
  <c r="E38" i="1" s="1"/>
  <c r="AA23" i="1"/>
  <c r="C23" i="1" s="1"/>
  <c r="E23" i="1" s="1"/>
  <c r="AA30" i="1"/>
  <c r="C30" i="1" s="1"/>
  <c r="E30" i="1" s="1"/>
  <c r="AA17" i="1"/>
  <c r="C17" i="1" s="1"/>
  <c r="E17" i="1" s="1"/>
  <c r="AA19" i="1"/>
  <c r="C19" i="1" s="1"/>
  <c r="E19" i="1" s="1"/>
  <c r="AA35" i="1"/>
  <c r="C35" i="1" s="1"/>
  <c r="E35" i="1" s="1"/>
  <c r="AA34" i="1"/>
  <c r="C34" i="1" s="1"/>
  <c r="E34" i="1" s="1"/>
  <c r="AA21" i="1"/>
  <c r="C21" i="1" s="1"/>
  <c r="E21" i="1" s="1"/>
  <c r="AA32" i="1"/>
  <c r="C32" i="1" s="1"/>
  <c r="E32" i="1" s="1"/>
  <c r="AA33" i="1"/>
  <c r="C33" i="1" s="1"/>
  <c r="E33" i="1" s="1"/>
  <c r="AA31" i="1"/>
  <c r="C31" i="1" s="1"/>
  <c r="E31" i="1" s="1"/>
  <c r="AA14" i="1"/>
  <c r="C14" i="1" s="1"/>
  <c r="E14" i="1" s="1"/>
  <c r="AA28" i="1"/>
  <c r="C28" i="1" s="1"/>
  <c r="E28" i="1" s="1"/>
  <c r="AA18" i="1"/>
  <c r="C18" i="1" s="1"/>
  <c r="E18" i="1" s="1"/>
  <c r="AA8" i="1"/>
  <c r="C8" i="1" s="1"/>
  <c r="E8" i="1" s="1"/>
  <c r="AA15" i="1"/>
  <c r="C15" i="1" s="1"/>
  <c r="E15" i="1" s="1"/>
  <c r="AA27" i="1"/>
  <c r="C27" i="1" s="1"/>
  <c r="E27" i="1" s="1"/>
  <c r="AA12" i="1"/>
  <c r="C12" i="1" s="1"/>
  <c r="E12" i="1" s="1"/>
  <c r="AA11" i="1"/>
  <c r="C11" i="1" s="1"/>
  <c r="E11" i="1" s="1"/>
  <c r="AA3" i="1"/>
  <c r="C3" i="1" s="1"/>
  <c r="E3" i="1" s="1"/>
  <c r="AA16" i="1"/>
  <c r="C16" i="1" s="1"/>
  <c r="E16" i="1" s="1"/>
  <c r="AA13" i="1"/>
  <c r="C13" i="1" s="1"/>
  <c r="E13" i="1" s="1"/>
  <c r="AA5" i="1"/>
  <c r="C5" i="1" s="1"/>
  <c r="E5" i="1" s="1"/>
  <c r="AA40" i="1"/>
  <c r="C40" i="1" s="1"/>
  <c r="E40" i="1" s="1"/>
  <c r="AA9" i="1"/>
  <c r="C9" i="1" s="1"/>
  <c r="E9" i="1" s="1"/>
  <c r="AA20" i="1"/>
  <c r="C20" i="1" s="1"/>
  <c r="E20" i="1" s="1"/>
  <c r="AA29" i="1"/>
  <c r="C29" i="1" s="1"/>
  <c r="E29" i="1" s="1"/>
  <c r="AV53" i="1"/>
  <c r="F53" i="1" s="1"/>
  <c r="AA11" i="4"/>
  <c r="C7" i="4"/>
  <c r="C8" i="4"/>
  <c r="C4" i="4" l="1" a="1"/>
  <c r="C4" i="4" s="1"/>
  <c r="AD4" i="4" s="1"/>
  <c r="AA4" i="4" s="1"/>
  <c r="AA51" i="1" l="1"/>
  <c r="C51" i="1" s="1"/>
  <c r="E51" i="1" s="1"/>
  <c r="AA43" i="1"/>
  <c r="C43" i="1" s="1"/>
  <c r="E43" i="1" s="1"/>
  <c r="AA41" i="1"/>
  <c r="C41" i="1" s="1"/>
  <c r="AA42" i="1"/>
  <c r="C42" i="1" s="1"/>
  <c r="AA44" i="1"/>
  <c r="C44" i="1" s="1"/>
  <c r="E44" i="1" s="1"/>
  <c r="AA46" i="1"/>
  <c r="C46" i="1" s="1"/>
  <c r="E46" i="1" s="1"/>
  <c r="AA45" i="1"/>
  <c r="C45" i="1" s="1"/>
  <c r="E45" i="1" s="1"/>
  <c r="AA47" i="1"/>
  <c r="C47" i="1" s="1"/>
  <c r="E47" i="1" s="1"/>
  <c r="AA48" i="1"/>
  <c r="C48" i="1" s="1"/>
  <c r="E48" i="1" s="1"/>
  <c r="AA49" i="1"/>
  <c r="C49" i="1" s="1"/>
  <c r="E49" i="1" s="1"/>
  <c r="AA53" i="1"/>
  <c r="C53" i="1" s="1"/>
  <c r="E53" i="1" s="1"/>
  <c r="AA37" i="1"/>
  <c r="C37" i="1" s="1"/>
  <c r="E37" i="1" s="1"/>
  <c r="AA50" i="1"/>
  <c r="C50" i="1" s="1"/>
  <c r="E50" i="1" s="1"/>
  <c r="E42" i="1" l="1"/>
  <c r="D57" i="1"/>
  <c r="C57" i="1" s="1"/>
  <c r="E41" i="1"/>
  <c r="D56" i="1"/>
  <c r="C56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<sst xmlns="http://schemas.openxmlformats.org/spreadsheetml/2006/main" count="2559" uniqueCount="244">
  <si>
    <t>Favorite Count</t>
  </si>
  <si>
    <t>Underdog Count</t>
  </si>
  <si>
    <t>x</t>
  </si>
  <si>
    <t>Correct</t>
  </si>
  <si>
    <t>Guar.</t>
  </si>
  <si>
    <t>Guarantee</t>
  </si>
  <si>
    <t>Name</t>
  </si>
  <si>
    <t>Line</t>
  </si>
  <si>
    <t>Underdogs</t>
  </si>
  <si>
    <t>Total</t>
  </si>
  <si>
    <t>%</t>
  </si>
  <si>
    <t>Tiebreak</t>
  </si>
  <si>
    <t>Games:</t>
  </si>
  <si>
    <t>W01</t>
  </si>
  <si>
    <t>W02</t>
  </si>
  <si>
    <t>W03</t>
  </si>
  <si>
    <t>W04</t>
  </si>
  <si>
    <t>W05</t>
  </si>
  <si>
    <t>W06</t>
  </si>
  <si>
    <t>W07</t>
  </si>
  <si>
    <t>W08</t>
  </si>
  <si>
    <t>W09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</si>
  <si>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</si>
  <si>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</si>
  <si>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</si>
  <si>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</si>
  <si>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</si>
  <si>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</si>
  <si>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</si>
  <si>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</si>
  <si>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</si>
  <si>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</si>
  <si>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G01</t>
  </si>
  <si>
    <t>G02</t>
  </si>
  <si>
    <t>G03</t>
  </si>
  <si>
    <t>G04</t>
  </si>
  <si>
    <t>G05</t>
  </si>
  <si>
    <t>G06</t>
  </si>
  <si>
    <t>G07</t>
  </si>
  <si>
    <t>G08</t>
  </si>
  <si>
    <t>G09</t>
  </si>
  <si>
    <t>G10</t>
  </si>
  <si>
    <t>G11</t>
  </si>
  <si>
    <t>G12</t>
  </si>
  <si>
    <t>G13</t>
  </si>
  <si>
    <t>G14</t>
  </si>
  <si>
    <t>G15</t>
  </si>
  <si>
    <t>G16</t>
  </si>
  <si>
    <t>G17</t>
  </si>
  <si>
    <t>G18</t>
  </si>
  <si>
    <t>G19</t>
  </si>
  <si>
    <t>WC</t>
  </si>
  <si>
    <t>DIV</t>
  </si>
  <si>
    <t>CON</t>
  </si>
  <si>
    <t>SB</t>
  </si>
  <si>
    <t>FPL College 2026</t>
  </si>
  <si>
    <t>STAN</t>
  </si>
  <si>
    <t>BAYL</t>
  </si>
  <si>
    <t>-</t>
  </si>
  <si>
    <t>name41</t>
  </si>
  <si>
    <t>name42</t>
  </si>
  <si>
    <t>name43</t>
  </si>
  <si>
    <t>name44</t>
  </si>
  <si>
    <t>name45</t>
  </si>
  <si>
    <t>name46</t>
  </si>
  <si>
    <t>name47</t>
  </si>
  <si>
    <t>name48</t>
  </si>
  <si>
    <t>name49</t>
  </si>
  <si>
    <t>name50</t>
  </si>
  <si>
    <t>name51</t>
  </si>
  <si>
    <t>name52</t>
  </si>
  <si>
    <t>name53</t>
  </si>
  <si>
    <t>name54</t>
  </si>
  <si>
    <t>name55</t>
  </si>
  <si>
    <t>name56</t>
  </si>
  <si>
    <t>name57</t>
  </si>
  <si>
    <t>name58</t>
  </si>
  <si>
    <t>name59</t>
  </si>
  <si>
    <t>name60</t>
  </si>
  <si>
    <t>name61</t>
  </si>
  <si>
    <t>name62</t>
  </si>
  <si>
    <t>name63</t>
  </si>
  <si>
    <t>name64</t>
  </si>
  <si>
    <t>name65</t>
  </si>
  <si>
    <t>name66</t>
  </si>
  <si>
    <t>name67</t>
  </si>
  <si>
    <t>name68</t>
  </si>
  <si>
    <t>name69</t>
  </si>
  <si>
    <t>name70</t>
  </si>
  <si>
    <t>name71</t>
  </si>
  <si>
    <t>name72</t>
  </si>
  <si>
    <t>name73</t>
  </si>
  <si>
    <t>name74</t>
  </si>
  <si>
    <t>name75</t>
  </si>
  <si>
    <t>name76</t>
  </si>
  <si>
    <t>name77</t>
  </si>
  <si>
    <t>name78</t>
  </si>
  <si>
    <t>name79</t>
  </si>
  <si>
    <t>name80</t>
  </si>
  <si>
    <t>name81</t>
  </si>
  <si>
    <t>name82</t>
  </si>
  <si>
    <t>name83</t>
  </si>
  <si>
    <t>name84</t>
  </si>
  <si>
    <t>name85</t>
  </si>
  <si>
    <t>name86</t>
  </si>
  <si>
    <t>name87</t>
  </si>
  <si>
    <t>name88</t>
  </si>
  <si>
    <t>name89</t>
  </si>
  <si>
    <t>name90</t>
  </si>
  <si>
    <t>CONCATENATE(D2, ", ", C2)</t>
  </si>
  <si>
    <t>Curran, Kevin</t>
  </si>
  <si>
    <t>OU (-41.5)</t>
  </si>
  <si>
    <t>MIA (-24.5)</t>
  </si>
  <si>
    <t>USC (-22.5)</t>
  </si>
  <si>
    <t>UNT</t>
  </si>
  <si>
    <t>ALA (-28.5)</t>
  </si>
  <si>
    <t>ORST</t>
  </si>
  <si>
    <t>ORE (-24.5)</t>
  </si>
  <si>
    <t>TEX (-30.5)</t>
  </si>
  <si>
    <t>PSU (-24.5)</t>
  </si>
  <si>
    <t>AUB (-7)</t>
  </si>
  <si>
    <t>IOWA (-31.5)</t>
  </si>
  <si>
    <t>MOST</t>
  </si>
  <si>
    <t>ACU</t>
  </si>
  <si>
    <t>LSU (-9.5)</t>
  </si>
  <si>
    <t>MICH (-28.5)</t>
  </si>
  <si>
    <t>CAL</t>
  </si>
  <si>
    <t>WASH (-22.5)</t>
  </si>
  <si>
    <t>ND (-20.5)</t>
  </si>
  <si>
    <t>MISS (-6.5)</t>
  </si>
  <si>
    <t>FSU</t>
  </si>
  <si>
    <t>Trant, Amon</t>
  </si>
  <si>
    <t>HOU (-20.5)</t>
  </si>
  <si>
    <t>TXST</t>
  </si>
  <si>
    <t>NIU</t>
  </si>
  <si>
    <t>WMU</t>
  </si>
  <si>
    <t>UCLA (-1.5)</t>
  </si>
  <si>
    <t>WSU</t>
  </si>
  <si>
    <t>SMU (-2.5)</t>
  </si>
  <si>
    <t>Meyer, Austen</t>
  </si>
  <si>
    <t>UTEP</t>
  </si>
  <si>
    <t>IU (-40.5)</t>
  </si>
  <si>
    <t>TAMU (-40.5)</t>
  </si>
  <si>
    <t>TTU (-42.5)</t>
  </si>
  <si>
    <t>Trant, Garrett</t>
  </si>
  <si>
    <t>ECAR</t>
  </si>
  <si>
    <t>BSU</t>
  </si>
  <si>
    <t>MRSH</t>
  </si>
  <si>
    <t>Vance, Jeremy</t>
  </si>
  <si>
    <t>WIS</t>
  </si>
  <si>
    <t>Roberts, Jeff</t>
  </si>
  <si>
    <t>CLEM</t>
  </si>
  <si>
    <t>Fortner, Mara</t>
  </si>
  <si>
    <t>Southerland, Brett</t>
  </si>
  <si>
    <t>FRES</t>
  </si>
  <si>
    <t>Meyer, Dave</t>
  </si>
  <si>
    <t>Alsobrook, Luke</t>
  </si>
  <si>
    <t>Honeycutt, Terry</t>
  </si>
  <si>
    <t>Miller, Chris</t>
  </si>
  <si>
    <t>LOU</t>
  </si>
  <si>
    <t>Folmar, James</t>
  </si>
  <si>
    <t>Conklin, Don</t>
  </si>
  <si>
    <t>Seamands, Jorden</t>
  </si>
  <si>
    <t>Smith, Payton</t>
  </si>
  <si>
    <t>Baze, Drew</t>
  </si>
  <si>
    <t>Trant, Cody</t>
  </si>
  <si>
    <t>Meyer, Pat</t>
  </si>
  <si>
    <t>Smith, Brad</t>
  </si>
  <si>
    <t>Harper, Kenneth</t>
  </si>
  <si>
    <t>Fortner, Jason</t>
  </si>
  <si>
    <t>Purschwitz, Dan</t>
  </si>
  <si>
    <t>Hamilton, Hunter</t>
  </si>
  <si>
    <t>Bradley, Ken</t>
  </si>
  <si>
    <t>Curran, Taylor</t>
  </si>
  <si>
    <t>z</t>
  </si>
  <si>
    <t>Easley, Jordan</t>
  </si>
  <si>
    <t>Clarke, Benjamin</t>
  </si>
  <si>
    <t>Fortner, Eric</t>
  </si>
  <si>
    <t>Greenwood, Douglas</t>
  </si>
  <si>
    <t>Greenwood, Nathan</t>
  </si>
  <si>
    <t xml:space="preserve">Mattson, Nick </t>
  </si>
  <si>
    <t>Scoville, Jordan</t>
  </si>
  <si>
    <t>Seamands, Natalie</t>
  </si>
  <si>
    <t>Seamands, Nathan</t>
  </si>
  <si>
    <t>Simba, Julio</t>
  </si>
  <si>
    <t xml:space="preserve">Sloan, Kenneth </t>
  </si>
  <si>
    <t>Williams, Reilee</t>
  </si>
  <si>
    <t>N/A</t>
  </si>
  <si>
    <t xml:space="preserve">2026 Week 01 Correct Pick: </t>
  </si>
  <si>
    <t xml:space="preserve">2026 Week 02 Correct Pick: </t>
  </si>
  <si>
    <t>2026 Week 01</t>
  </si>
  <si>
    <t>38 Total</t>
  </si>
  <si>
    <t>Smith, Shawn</t>
  </si>
  <si>
    <t>KU</t>
  </si>
  <si>
    <t>ORE (-22.5)</t>
  </si>
  <si>
    <t>TAMU (-14.5)</t>
  </si>
  <si>
    <t>OU (-5.5)</t>
  </si>
  <si>
    <t>PSU (-23.5)</t>
  </si>
  <si>
    <t>UGA (-40.5)</t>
  </si>
  <si>
    <t>RICE</t>
  </si>
  <si>
    <t>UK</t>
  </si>
  <si>
    <t>ARIZ</t>
  </si>
  <si>
    <t>UTST</t>
  </si>
  <si>
    <t>MINN</t>
  </si>
  <si>
    <t>GT</t>
  </si>
  <si>
    <t>UCLA (-11.5)</t>
  </si>
  <si>
    <t>TEX (-1.5)</t>
  </si>
  <si>
    <t>LSU (-35.5)</t>
  </si>
  <si>
    <t>TTU (-26.5)</t>
  </si>
  <si>
    <t>ISU</t>
  </si>
  <si>
    <t>ARK</t>
  </si>
  <si>
    <t>USC (-30.5)</t>
  </si>
  <si>
    <t>MIZ (-5.5)</t>
  </si>
  <si>
    <t>KSU (-18.5)</t>
  </si>
  <si>
    <t>ND (-44.5)</t>
  </si>
  <si>
    <t>ALA (-10.5)</t>
  </si>
  <si>
    <t>BYU (-7.5)</t>
  </si>
  <si>
    <t>WASH (-26.5)</t>
  </si>
  <si>
    <t>MSST (-1.5)</t>
  </si>
  <si>
    <t>TENN (-12.5)</t>
  </si>
  <si>
    <t>IOWA (-13.5)</t>
  </si>
  <si>
    <t>UTAH (-12.5)</t>
  </si>
  <si>
    <t>ASU</t>
  </si>
  <si>
    <t>WKU</t>
  </si>
  <si>
    <t>SDST</t>
  </si>
  <si>
    <t>OSU</t>
  </si>
  <si>
    <t>MICH</t>
  </si>
  <si>
    <t>UL</t>
  </si>
  <si>
    <t>LT</t>
  </si>
  <si>
    <t>Kraus, Will</t>
  </si>
  <si>
    <t>Mattson, Nick</t>
  </si>
  <si>
    <t>OKST</t>
  </si>
  <si>
    <t>TEM</t>
  </si>
  <si>
    <t>40 Total</t>
  </si>
  <si>
    <t>Rule 3*</t>
  </si>
  <si>
    <t>Rule 4*:</t>
  </si>
  <si>
    <t>2026 Week 02</t>
  </si>
  <si>
    <t>8-T</t>
  </si>
  <si>
    <t>2026 Non-Yearly</t>
  </si>
  <si>
    <t>Sloan, Kenneth</t>
  </si>
  <si>
    <t>10-T</t>
  </si>
  <si>
    <t>6-T</t>
  </si>
  <si>
    <t>Smith, Shawn *</t>
  </si>
  <si>
    <t>Kraus, Will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</si>
</sst>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right"/>
    </xf>
    <xf numFmtId="0" fontId="0" fillId="2" borderId="0" xfId="0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3" borderId="0" xfId="0" applyFont="1" applyFill="1" applyAlignment="1">
      <alignment horizontal="right"/>
    </xf>
    <xf numFmtId="0" fontId="4" fillId="3" borderId="0" xfId="0" applyFont="1" applyFill="1"/>
    <xf numFmtId="0" fontId="0" fillId="3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10" fontId="0" fillId="0" borderId="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10" fontId="0" fillId="2" borderId="1" xfId="0" applyNumberForma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10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3" borderId="0" xfId="0" applyFill="1"/>
    <xf numFmtId="10" fontId="0" fillId="3" borderId="0" xfId="0" applyNumberFormat="1" applyFill="1" applyAlignment="1">
      <alignment horizontal="center"/>
    </xf>
    <xf numFmtId="0" fontId="1" fillId="3" borderId="0" xfId="0" applyFont="1" applyFill="1" applyAlignment="1">
      <alignment horizontal="right"/>
    </xf>
    <xf numFmtId="0" fontId="1" fillId="2" borderId="0" xfId="0" applyFont="1" applyFill="1" applyAlignment="1">
      <alignment horizontal="center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14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5" borderId="0" xfId="0" applyFont="1" applyFill="1" applyAlignment="1">
      <alignment horizontal="right"/>
    </xf>
    <xf numFmtId="0" fontId="0" fillId="5" borderId="0" xfId="0" applyFill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1" xfId="0" applyBorder="1"/>
    <xf numFmtId="0" fontId="0" fillId="0" borderId="2" xfId="0" applyBorder="1"/>
    <xf numFmtId="1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</cellXfs>
  <cellStyles count="1">
    <cellStyle name="Normal" xfId="0" builtinId="0"/>
  </cellStyles>
  <dxfs count="126"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  <dxf>
      <font>
        <strike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7C12D-6F6C-437F-A319-05C4D1A6A6E4}">
  <dimension ref="A1:AW60"/>
  <sheetViews>
    <sheetView tabSelected="1" workbookViewId="0">
      <selection activeCell="H1" sqref="H1"/>
    </sheetView>
  </sheetViews>
  <sheetFormatPr defaultRowHeight="15" x14ac:dyDescent="0.25"/>
  <cols>
    <col min="1" max="1" width="3" bestFit="1" customWidth="1"/>
    <col min="2" max="2" width="19.7109375" customWidth="1"/>
    <col min="3" max="3" width="7.42578125" bestFit="1" customWidth="1"/>
    <col min="4" max="4" width="5.42578125" bestFit="1" customWidth="1"/>
    <col min="5" max="5" width="7.85546875" bestFit="1" customWidth="1"/>
    <col min="6" max="6" width="8.7109375" bestFit="1" customWidth="1"/>
    <col min="7" max="7" width="2.7109375" style="3" customWidth="1"/>
    <col min="8" max="8" width="5" style="3" bestFit="1" customWidth="1"/>
    <col min="9" max="26" width="4.85546875" style="3" bestFit="1" customWidth="1"/>
    <col min="27" max="27" width="5.42578125" style="3" bestFit="1" customWidth="1"/>
    <col min="28" max="28" width="2.7109375" style="3" customWidth="1"/>
    <col min="29" max="47" width="4.28515625" style="3" bestFit="1" customWidth="1"/>
    <col min="48" max="48" width="5.42578125" style="3" bestFit="1" customWidth="1"/>
    <col min="49" max="49" width="2.7109375" customWidth="1"/>
  </cols>
  <sheetData>
    <row r="1" spans="1:49" ht="19.5" thickBot="1" x14ac:dyDescent="0.35">
      <c r="A1" s="10"/>
      <c r="B1" s="11" t="s">
        <v>236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33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33"/>
      <c r="AW1" s="27"/>
    </row>
    <row r="2" spans="1:49" x14ac:dyDescent="0.25">
      <c r="A2" s="13"/>
      <c r="B2" s="14" t="s">
        <v>6</v>
      </c>
      <c r="C2" s="15" t="s">
        <v>3</v>
      </c>
      <c r="D2" s="15" t="s">
        <v>9</v>
      </c>
      <c r="E2" s="15" t="s">
        <v>10</v>
      </c>
      <c r="F2" s="16" t="s">
        <v>11</v>
      </c>
      <c r="G2" s="12"/>
      <c r="H2" s="31" t="s">
        <v>13</v>
      </c>
      <c r="I2" s="31" t="s">
        <v>14</v>
      </c>
      <c r="J2" s="31" t="s">
        <v>15</v>
      </c>
      <c r="K2" s="31" t="s">
        <v>16</v>
      </c>
      <c r="L2" s="31" t="s">
        <v>17</v>
      </c>
      <c r="M2" s="31" t="s">
        <v>18</v>
      </c>
      <c r="N2" s="31" t="s">
        <v>19</v>
      </c>
      <c r="O2" s="31" t="s">
        <v>20</v>
      </c>
      <c r="P2" s="31" t="s">
        <v>21</v>
      </c>
      <c r="Q2" s="31" t="s">
        <v>22</v>
      </c>
      <c r="R2" s="31" t="s">
        <v>23</v>
      </c>
      <c r="S2" s="31" t="s">
        <v>24</v>
      </c>
      <c r="T2" s="31" t="s">
        <v>25</v>
      </c>
      <c r="U2" s="31" t="s">
        <v>26</v>
      </c>
      <c r="V2" s="31" t="s">
        <v>27</v>
      </c>
      <c r="W2" s="31" t="s">
        <v>28</v>
      </c>
      <c r="X2" s="31" t="s">
        <v>29</v>
      </c>
      <c r="Y2" s="31" t="s">
        <v>30</v>
      </c>
      <c r="Z2" s="31" t="s">
        <v>31</v>
      </c>
      <c r="AA2" s="32" t="s">
        <v>9</v>
      </c>
      <c r="AB2" s="12"/>
      <c r="AC2" s="31" t="s">
        <v>32</v>
      </c>
      <c r="AD2" s="31" t="s">
        <v>33</v>
      </c>
      <c r="AE2" s="31" t="s">
        <v>34</v>
      </c>
      <c r="AF2" s="31" t="s">
        <v>35</v>
      </c>
      <c r="AG2" s="31" t="s">
        <v>36</v>
      </c>
      <c r="AH2" s="31" t="s">
        <v>37</v>
      </c>
      <c r="AI2" s="31" t="s">
        <v>38</v>
      </c>
      <c r="AJ2" s="31" t="s">
        <v>39</v>
      </c>
      <c r="AK2" s="31" t="s">
        <v>40</v>
      </c>
      <c r="AL2" s="31" t="s">
        <v>41</v>
      </c>
      <c r="AM2" s="31" t="s">
        <v>42</v>
      </c>
      <c r="AN2" s="31" t="s">
        <v>43</v>
      </c>
      <c r="AO2" s="31" t="s">
        <v>44</v>
      </c>
      <c r="AP2" s="31" t="s">
        <v>45</v>
      </c>
      <c r="AQ2" s="31" t="s">
        <v>46</v>
      </c>
      <c r="AR2" s="31" t="s">
        <v>47</v>
      </c>
      <c r="AS2" s="31" t="s">
        <v>48</v>
      </c>
      <c r="AT2" s="31" t="s">
        <v>49</v>
      </c>
      <c r="AU2" s="31" t="s">
        <v>50</v>
      </c>
      <c r="AV2" s="32" t="s">
        <v>9</v>
      </c>
      <c r="AW2" s="27"/>
    </row>
    <row r="3" spans="1:49" x14ac:dyDescent="0.25">
      <c r="A3" s="10">
        <v>1</v>
      </c>
      <c r="B3" s="17" t="s">
        <v>131</v>
      </c>
      <c r="C3" s="4">
        <f t="shared" ref="C3:C42" si="0">AA3</f>
        <v>29</v>
      </c>
      <c r="D3" s="4">
        <f t="shared" ref="D3:D40" si="1">$AA$54</f>
        <v>40</v>
      </c>
      <c r="E3" s="18">
        <f t="shared" ref="E3:E42" si="2">C3/D3</f>
        <v>0.72499999999999998</v>
      </c>
      <c r="F3" s="19">
        <f t="shared" ref="F3:F42" si="3">AV3</f>
        <v>2</v>
      </c>
      <c r="G3" s="12"/>
      <c r="H3" s="3">
        <f>_xlfn.IFNA(VLOOKUP(B3,'W01'!$B$4:$AB$100,26, FALSE), 'W01'!$AA$6)</f>
        <v>13</v>
      </c>
      <c r="I3" s="3">
        <f>_xlfn.IFNA(VLOOKUP(B3,'W02'!$B$4:$AB$100,26, FALSE), 'W02'!$AA$6)</f>
        <v>16</v>
      </c>
      <c r="AA3" s="5">
        <f t="shared" ref="AA3:AA42" si="4">SUM(H3:Z3)</f>
        <v>29</v>
      </c>
      <c r="AB3" s="12"/>
      <c r="AC3" s="3">
        <f>_xlfn.IFNA(VLOOKUP(B3,'W01'!$B$4:$AB$100,27, FALSE), 'W01'!$AB$6)</f>
        <v>1</v>
      </c>
      <c r="AD3" s="3">
        <f>_xlfn.IFNA(VLOOKUP(B3,'W02'!$B$4:$AB$100,27, FALSE), 'W02'!$AB$6)</f>
        <v>1</v>
      </c>
      <c r="AV3" s="5">
        <f t="shared" ref="AV3:AV42" si="5">SUM(AC3:AU3)</f>
        <v>2</v>
      </c>
      <c r="AW3" s="27"/>
    </row>
    <row r="4" spans="1:49" x14ac:dyDescent="0.25">
      <c r="A4" s="10">
        <v>2</v>
      </c>
      <c r="B4" s="17" t="s">
        <v>158</v>
      </c>
      <c r="C4" s="4">
        <f t="shared" si="0"/>
        <v>25</v>
      </c>
      <c r="D4" s="4">
        <f t="shared" si="1"/>
        <v>40</v>
      </c>
      <c r="E4" s="18">
        <f t="shared" si="2"/>
        <v>0.625</v>
      </c>
      <c r="F4" s="19">
        <f t="shared" si="3"/>
        <v>4</v>
      </c>
      <c r="G4" s="12"/>
      <c r="H4" s="3">
        <f>_xlfn.IFNA(VLOOKUP(B4,'W01'!$B$4:$AB$100,26, FALSE), 'W01'!$AA$6)</f>
        <v>14</v>
      </c>
      <c r="I4" s="3">
        <f>_xlfn.IFNA(VLOOKUP(B4,'W02'!$B$4:$AB$100,26, FALSE), 'W02'!$AA$6)</f>
        <v>11</v>
      </c>
      <c r="AA4" s="5">
        <f t="shared" si="4"/>
        <v>25</v>
      </c>
      <c r="AB4" s="12"/>
      <c r="AC4" s="3">
        <f>_xlfn.IFNA(VLOOKUP(B4,'W01'!$B$4:$AB$100,27, FALSE), 'W01'!$AB$6)</f>
        <v>2</v>
      </c>
      <c r="AD4" s="3">
        <f>_xlfn.IFNA(VLOOKUP(B4,'W02'!$B$4:$AB$100,27, FALSE), 'W02'!$AB$6)</f>
        <v>2</v>
      </c>
      <c r="AV4" s="5">
        <f t="shared" si="5"/>
        <v>4</v>
      </c>
      <c r="AW4" s="27"/>
    </row>
    <row r="5" spans="1:49" x14ac:dyDescent="0.25">
      <c r="A5" s="10">
        <v>3</v>
      </c>
      <c r="B5" s="17" t="s">
        <v>148</v>
      </c>
      <c r="C5" s="4">
        <f t="shared" si="0"/>
        <v>25</v>
      </c>
      <c r="D5" s="4">
        <f t="shared" si="1"/>
        <v>40</v>
      </c>
      <c r="E5" s="18">
        <f t="shared" si="2"/>
        <v>0.625</v>
      </c>
      <c r="F5" s="19">
        <f t="shared" si="3"/>
        <v>3</v>
      </c>
      <c r="G5" s="12"/>
      <c r="H5" s="3">
        <f>_xlfn.IFNA(VLOOKUP(B5,'W01'!$B$4:$AB$100,26, FALSE), 'W01'!$AA$6)</f>
        <v>11</v>
      </c>
      <c r="I5" s="3">
        <f>_xlfn.IFNA(VLOOKUP(B5,'W02'!$B$4:$AB$100,26, FALSE), 'W02'!$AA$6)</f>
        <v>14</v>
      </c>
      <c r="AA5" s="5">
        <f t="shared" si="4"/>
        <v>25</v>
      </c>
      <c r="AB5" s="12"/>
      <c r="AC5" s="3">
        <f>_xlfn.IFNA(VLOOKUP(B5,'W01'!$B$4:$AB$100,27, FALSE), 'W01'!$AB$6)</f>
        <v>1</v>
      </c>
      <c r="AD5" s="3">
        <f>_xlfn.IFNA(VLOOKUP(B5,'W02'!$B$4:$AB$100,27, FALSE), 'W02'!$AB$6)</f>
        <v>2</v>
      </c>
      <c r="AV5" s="5">
        <f t="shared" si="5"/>
        <v>3</v>
      </c>
      <c r="AW5" s="27"/>
    </row>
    <row r="6" spans="1:49" x14ac:dyDescent="0.25">
      <c r="A6" s="10">
        <v>4</v>
      </c>
      <c r="B6" s="17" t="s">
        <v>173</v>
      </c>
      <c r="C6" s="4">
        <f t="shared" si="0"/>
        <v>24</v>
      </c>
      <c r="D6" s="4">
        <f t="shared" si="1"/>
        <v>40</v>
      </c>
      <c r="E6" s="18">
        <f t="shared" si="2"/>
        <v>0.6</v>
      </c>
      <c r="F6" s="19">
        <f t="shared" si="3"/>
        <v>4</v>
      </c>
      <c r="G6" s="12"/>
      <c r="H6" s="3">
        <f>_xlfn.IFNA(VLOOKUP(B6,'W01'!$B$4:$AB$100,26, FALSE), 'W01'!$AA$6)</f>
        <v>12</v>
      </c>
      <c r="I6" s="3">
        <f>_xlfn.IFNA(VLOOKUP(B6,'W02'!$B$4:$AB$100,26, FALSE), 'W02'!$AA$6)</f>
        <v>12</v>
      </c>
      <c r="AA6" s="5">
        <f t="shared" si="4"/>
        <v>24</v>
      </c>
      <c r="AB6" s="12"/>
      <c r="AC6" s="3">
        <f>_xlfn.IFNA(VLOOKUP(B6,'W01'!$B$4:$AB$100,27, FALSE), 'W01'!$AB$6)</f>
        <v>2</v>
      </c>
      <c r="AD6" s="3">
        <f>_xlfn.IFNA(VLOOKUP(B6,'W02'!$B$4:$AB$100,27, FALSE), 'W02'!$AB$6)</f>
        <v>2</v>
      </c>
      <c r="AV6" s="5">
        <f t="shared" si="5"/>
        <v>4</v>
      </c>
      <c r="AW6" s="27"/>
    </row>
    <row r="7" spans="1:49" x14ac:dyDescent="0.25">
      <c r="A7" s="10">
        <v>5</v>
      </c>
      <c r="B7" s="17" t="s">
        <v>110</v>
      </c>
      <c r="C7" s="4">
        <f t="shared" si="0"/>
        <v>24</v>
      </c>
      <c r="D7" s="4">
        <f t="shared" si="1"/>
        <v>40</v>
      </c>
      <c r="E7" s="18">
        <f t="shared" si="2"/>
        <v>0.6</v>
      </c>
      <c r="F7" s="19">
        <f t="shared" si="3"/>
        <v>3</v>
      </c>
      <c r="G7" s="12"/>
      <c r="H7" s="3">
        <f>_xlfn.IFNA(VLOOKUP(B7,'W01'!$B$4:$AB$100,26, FALSE), 'W01'!$AA$6)</f>
        <v>12</v>
      </c>
      <c r="I7" s="3">
        <f>_xlfn.IFNA(VLOOKUP(B7,'W02'!$B$4:$AB$100,26, FALSE), 'W02'!$AA$6)</f>
        <v>12</v>
      </c>
      <c r="AA7" s="5">
        <f t="shared" si="4"/>
        <v>24</v>
      </c>
      <c r="AB7" s="12"/>
      <c r="AC7" s="3">
        <f>_xlfn.IFNA(VLOOKUP(B7,'W01'!$B$4:$AB$100,27, FALSE), 'W01'!$AB$6)</f>
        <v>2</v>
      </c>
      <c r="AD7" s="3">
        <f>_xlfn.IFNA(VLOOKUP(B7,'W02'!$B$4:$AB$100,27, FALSE), 'W02'!$AB$6)</f>
        <v>1</v>
      </c>
      <c r="AV7" s="5">
        <f t="shared" si="5"/>
        <v>3</v>
      </c>
      <c r="AW7" s="27"/>
    </row>
    <row r="8" spans="1:49" x14ac:dyDescent="0.25">
      <c r="A8" s="10">
        <v>6</v>
      </c>
      <c r="B8" s="17" t="s">
        <v>171</v>
      </c>
      <c r="C8" s="4">
        <f t="shared" si="0"/>
        <v>24</v>
      </c>
      <c r="D8" s="4">
        <f t="shared" si="1"/>
        <v>40</v>
      </c>
      <c r="E8" s="18">
        <f t="shared" si="2"/>
        <v>0.6</v>
      </c>
      <c r="F8" s="19">
        <f t="shared" si="3"/>
        <v>2</v>
      </c>
      <c r="G8" s="12"/>
      <c r="H8" s="3">
        <f>_xlfn.IFNA(VLOOKUP(B8,'W01'!$B$4:$AB$100,26, FALSE), 'W01'!$AA$6)</f>
        <v>11</v>
      </c>
      <c r="I8" s="3">
        <f>_xlfn.IFNA(VLOOKUP(B8,'W02'!$B$4:$AB$100,26, FALSE), 'W02'!$AA$6)</f>
        <v>13</v>
      </c>
      <c r="AA8" s="5">
        <f t="shared" si="4"/>
        <v>24</v>
      </c>
      <c r="AB8" s="12"/>
      <c r="AC8" s="3">
        <f>_xlfn.IFNA(VLOOKUP(B8,'W01'!$B$4:$AB$100,27, FALSE), 'W01'!$AB$6)</f>
        <v>1</v>
      </c>
      <c r="AD8" s="3">
        <f>_xlfn.IFNA(VLOOKUP(B8,'W02'!$B$4:$AB$100,27, FALSE), 'W02'!$AB$6)</f>
        <v>1</v>
      </c>
      <c r="AV8" s="5">
        <f t="shared" si="5"/>
        <v>2</v>
      </c>
      <c r="AW8" s="27"/>
    </row>
    <row r="9" spans="1:49" x14ac:dyDescent="0.25">
      <c r="A9" s="10">
        <v>7</v>
      </c>
      <c r="B9" s="17" t="s">
        <v>167</v>
      </c>
      <c r="C9" s="4">
        <f t="shared" si="0"/>
        <v>24</v>
      </c>
      <c r="D9" s="4">
        <f t="shared" si="1"/>
        <v>40</v>
      </c>
      <c r="E9" s="18">
        <f t="shared" si="2"/>
        <v>0.6</v>
      </c>
      <c r="F9" s="19">
        <f t="shared" si="3"/>
        <v>2</v>
      </c>
      <c r="G9" s="12"/>
      <c r="H9" s="3">
        <f>_xlfn.IFNA(VLOOKUP(B9,'W01'!$B$4:$AB$100,26, FALSE), 'W01'!$AA$6)</f>
        <v>11</v>
      </c>
      <c r="I9" s="3">
        <f>_xlfn.IFNA(VLOOKUP(B9,'W02'!$B$4:$AB$100,26, FALSE), 'W02'!$AA$6)</f>
        <v>13</v>
      </c>
      <c r="AA9" s="5">
        <f t="shared" si="4"/>
        <v>24</v>
      </c>
      <c r="AB9" s="12"/>
      <c r="AC9" s="3">
        <f>_xlfn.IFNA(VLOOKUP(B9,'W01'!$B$4:$AB$100,27, FALSE), 'W01'!$AB$6)</f>
        <v>0</v>
      </c>
      <c r="AD9" s="3">
        <f>_xlfn.IFNA(VLOOKUP(B9,'W02'!$B$4:$AB$100,27, FALSE), 'W02'!$AB$6)</f>
        <v>2</v>
      </c>
      <c r="AV9" s="5">
        <f t="shared" si="5"/>
        <v>2</v>
      </c>
      <c r="AW9" s="27"/>
    </row>
    <row r="10" spans="1:49" x14ac:dyDescent="0.25">
      <c r="A10" s="10">
        <v>8</v>
      </c>
      <c r="B10" s="17" t="s">
        <v>139</v>
      </c>
      <c r="C10" s="4">
        <f t="shared" si="0"/>
        <v>23</v>
      </c>
      <c r="D10" s="4">
        <f t="shared" si="1"/>
        <v>40</v>
      </c>
      <c r="E10" s="18">
        <f t="shared" si="2"/>
        <v>0.57499999999999996</v>
      </c>
      <c r="F10" s="19">
        <f t="shared" si="3"/>
        <v>3</v>
      </c>
      <c r="G10" s="12"/>
      <c r="H10" s="3">
        <f>_xlfn.IFNA(VLOOKUP(B10,'W01'!$B$4:$AB$100,26, FALSE), 'W01'!$AA$6)</f>
        <v>10</v>
      </c>
      <c r="I10" s="3">
        <f>_xlfn.IFNA(VLOOKUP(B10,'W02'!$B$4:$AB$100,26, FALSE), 'W02'!$AA$6)</f>
        <v>13</v>
      </c>
      <c r="AA10" s="5">
        <f t="shared" si="4"/>
        <v>23</v>
      </c>
      <c r="AB10" s="12"/>
      <c r="AC10" s="3">
        <f>_xlfn.IFNA(VLOOKUP(B10,'W01'!$B$4:$AB$100,27, FALSE), 'W01'!$AB$6)</f>
        <v>2</v>
      </c>
      <c r="AD10" s="3">
        <f>_xlfn.IFNA(VLOOKUP(B10,'W02'!$B$4:$AB$100,27, FALSE), 'W02'!$AB$6)</f>
        <v>1</v>
      </c>
      <c r="AV10" s="5">
        <f t="shared" si="5"/>
        <v>3</v>
      </c>
      <c r="AW10" s="27"/>
    </row>
    <row r="11" spans="1:49" x14ac:dyDescent="0.25">
      <c r="A11" s="10">
        <v>9</v>
      </c>
      <c r="B11" s="17" t="s">
        <v>230</v>
      </c>
      <c r="C11" s="4">
        <f t="shared" si="0"/>
        <v>23</v>
      </c>
      <c r="D11" s="4">
        <f t="shared" si="1"/>
        <v>40</v>
      </c>
      <c r="E11" s="18">
        <f t="shared" si="2"/>
        <v>0.57499999999999996</v>
      </c>
      <c r="F11" s="19">
        <f t="shared" si="3"/>
        <v>3</v>
      </c>
      <c r="G11" s="12"/>
      <c r="H11" s="3">
        <f>_xlfn.IFNA(VLOOKUP(B11,'W01'!$B$4:$AB$100,26, FALSE), 'W01'!$AA$6)</f>
        <v>12</v>
      </c>
      <c r="I11" s="3">
        <f>_xlfn.IFNA(VLOOKUP(B11,'W02'!$B$4:$AB$100,26, FALSE), 'W02'!$AA$6)</f>
        <v>11</v>
      </c>
      <c r="AA11" s="5">
        <f t="shared" si="4"/>
        <v>23</v>
      </c>
      <c r="AB11" s="12"/>
      <c r="AC11" s="3">
        <f>_xlfn.IFNA(VLOOKUP(B11,'W01'!$B$4:$AB$100,27, FALSE), 'W01'!$AB$6)</f>
        <v>1</v>
      </c>
      <c r="AD11" s="3">
        <f>_xlfn.IFNA(VLOOKUP(B11,'W02'!$B$4:$AB$100,27, FALSE), 'W02'!$AB$6)</f>
        <v>2</v>
      </c>
      <c r="AV11" s="5">
        <f t="shared" si="5"/>
        <v>3</v>
      </c>
      <c r="AW11" s="27"/>
    </row>
    <row r="12" spans="1:49" x14ac:dyDescent="0.25">
      <c r="A12" s="10">
        <v>10</v>
      </c>
      <c r="B12" s="17" t="s">
        <v>164</v>
      </c>
      <c r="C12" s="4">
        <f t="shared" si="0"/>
        <v>23</v>
      </c>
      <c r="D12" s="4">
        <f t="shared" si="1"/>
        <v>40</v>
      </c>
      <c r="E12" s="18">
        <f t="shared" si="2"/>
        <v>0.57499999999999996</v>
      </c>
      <c r="F12" s="19">
        <f t="shared" si="3"/>
        <v>2</v>
      </c>
      <c r="G12" s="12"/>
      <c r="H12" s="3">
        <f>_xlfn.IFNA(VLOOKUP(B12,'W01'!$B$4:$AB$100,26, FALSE), 'W01'!$AA$6)</f>
        <v>12</v>
      </c>
      <c r="I12" s="3">
        <f>_xlfn.IFNA(VLOOKUP(B12,'W02'!$B$4:$AB$100,26, FALSE), 'W02'!$AA$6)</f>
        <v>11</v>
      </c>
      <c r="AA12" s="5">
        <f t="shared" si="4"/>
        <v>23</v>
      </c>
      <c r="AB12" s="12"/>
      <c r="AC12" s="3">
        <f>_xlfn.IFNA(VLOOKUP(B12,'W01'!$B$4:$AB$100,27, FALSE), 'W01'!$AB$6)</f>
        <v>2</v>
      </c>
      <c r="AD12" s="3">
        <f>_xlfn.IFNA(VLOOKUP(B12,'W02'!$B$4:$AB$100,27, FALSE), 'W02'!$AB$6)</f>
        <v>0</v>
      </c>
      <c r="AV12" s="5">
        <f t="shared" si="5"/>
        <v>2</v>
      </c>
      <c r="AW12" s="27"/>
    </row>
    <row r="13" spans="1:49" x14ac:dyDescent="0.25">
      <c r="A13" s="10">
        <v>11</v>
      </c>
      <c r="B13" s="17" t="s">
        <v>144</v>
      </c>
      <c r="C13" s="4">
        <f t="shared" si="0"/>
        <v>23</v>
      </c>
      <c r="D13" s="4">
        <f t="shared" si="1"/>
        <v>40</v>
      </c>
      <c r="E13" s="18">
        <f t="shared" si="2"/>
        <v>0.57499999999999996</v>
      </c>
      <c r="F13" s="19">
        <f t="shared" si="3"/>
        <v>2</v>
      </c>
      <c r="G13" s="12"/>
      <c r="H13" s="3">
        <f>_xlfn.IFNA(VLOOKUP(B13,'W01'!$B$4:$AB$100,26, FALSE), 'W01'!$AA$6)</f>
        <v>11</v>
      </c>
      <c r="I13" s="3">
        <f>_xlfn.IFNA(VLOOKUP(B13,'W02'!$B$4:$AB$100,26, FALSE), 'W02'!$AA$6)</f>
        <v>12</v>
      </c>
      <c r="AA13" s="5">
        <f t="shared" si="4"/>
        <v>23</v>
      </c>
      <c r="AB13" s="12"/>
      <c r="AC13" s="3">
        <f>_xlfn.IFNA(VLOOKUP(B13,'W01'!$B$4:$AB$100,27, FALSE), 'W01'!$AB$6)</f>
        <v>1</v>
      </c>
      <c r="AD13" s="3">
        <f>_xlfn.IFNA(VLOOKUP(B13,'W02'!$B$4:$AB$100,27, FALSE), 'W02'!$AB$6)</f>
        <v>1</v>
      </c>
      <c r="AV13" s="5">
        <f t="shared" si="5"/>
        <v>2</v>
      </c>
      <c r="AW13" s="27"/>
    </row>
    <row r="14" spans="1:49" x14ac:dyDescent="0.25">
      <c r="A14" s="10">
        <v>12</v>
      </c>
      <c r="B14" s="17" t="s">
        <v>184</v>
      </c>
      <c r="C14" s="4">
        <f t="shared" si="0"/>
        <v>22</v>
      </c>
      <c r="D14" s="4">
        <f t="shared" si="1"/>
        <v>40</v>
      </c>
      <c r="E14" s="18">
        <f t="shared" si="2"/>
        <v>0.55000000000000004</v>
      </c>
      <c r="F14" s="19">
        <f t="shared" si="3"/>
        <v>3</v>
      </c>
      <c r="G14" s="12"/>
      <c r="H14" s="3">
        <f>_xlfn.IFNA(VLOOKUP(B14,'W01'!$B$4:$AB$100,26, FALSE), 'W01'!$AA$6)</f>
        <v>12</v>
      </c>
      <c r="I14" s="3">
        <f>_xlfn.IFNA(VLOOKUP(B14,'W02'!$B$4:$AB$100,26, FALSE), 'W02'!$AA$6)</f>
        <v>10</v>
      </c>
      <c r="AA14" s="5">
        <f t="shared" si="4"/>
        <v>22</v>
      </c>
      <c r="AB14" s="12"/>
      <c r="AC14" s="3">
        <f>_xlfn.IFNA(VLOOKUP(B14,'W01'!$B$4:$AB$100,27, FALSE), 'W01'!$AB$6)</f>
        <v>2</v>
      </c>
      <c r="AD14" s="3">
        <f>_xlfn.IFNA(VLOOKUP(B14,'W02'!$B$4:$AB$100,27, FALSE), 'W02'!$AB$6)</f>
        <v>1</v>
      </c>
      <c r="AV14" s="5">
        <f t="shared" si="5"/>
        <v>3</v>
      </c>
      <c r="AW14" s="27"/>
    </row>
    <row r="15" spans="1:49" x14ac:dyDescent="0.25">
      <c r="A15" s="10">
        <v>13</v>
      </c>
      <c r="B15" s="17" t="s">
        <v>168</v>
      </c>
      <c r="C15" s="4">
        <f t="shared" si="0"/>
        <v>22</v>
      </c>
      <c r="D15" s="4">
        <f t="shared" si="1"/>
        <v>40</v>
      </c>
      <c r="E15" s="18">
        <f t="shared" si="2"/>
        <v>0.55000000000000004</v>
      </c>
      <c r="F15" s="19">
        <f t="shared" si="3"/>
        <v>3</v>
      </c>
      <c r="G15" s="12"/>
      <c r="H15" s="3">
        <f>_xlfn.IFNA(VLOOKUP(B15,'W01'!$B$4:$AB$100,26, FALSE), 'W01'!$AA$6)</f>
        <v>11</v>
      </c>
      <c r="I15" s="3">
        <f>_xlfn.IFNA(VLOOKUP(B15,'W02'!$B$4:$AB$100,26, FALSE), 'W02'!$AA$6)</f>
        <v>11</v>
      </c>
      <c r="AA15" s="5">
        <f t="shared" si="4"/>
        <v>22</v>
      </c>
      <c r="AB15" s="12"/>
      <c r="AC15" s="3">
        <f>_xlfn.IFNA(VLOOKUP(B15,'W01'!$B$4:$AB$100,27, FALSE), 'W01'!$AB$6)</f>
        <v>2</v>
      </c>
      <c r="AD15" s="3">
        <f>_xlfn.IFNA(VLOOKUP(B15,'W02'!$B$4:$AB$100,27, FALSE), 'W02'!$AB$6)</f>
        <v>1</v>
      </c>
      <c r="AV15" s="5">
        <f t="shared" si="5"/>
        <v>3</v>
      </c>
      <c r="AW15" s="27"/>
    </row>
    <row r="16" spans="1:49" x14ac:dyDescent="0.25">
      <c r="A16" s="10">
        <v>14</v>
      </c>
      <c r="B16" s="17" t="s">
        <v>165</v>
      </c>
      <c r="C16" s="4">
        <f t="shared" si="0"/>
        <v>22</v>
      </c>
      <c r="D16" s="4">
        <f t="shared" si="1"/>
        <v>40</v>
      </c>
      <c r="E16" s="18">
        <f t="shared" si="2"/>
        <v>0.55000000000000004</v>
      </c>
      <c r="F16" s="19">
        <f t="shared" si="3"/>
        <v>2</v>
      </c>
      <c r="G16" s="12"/>
      <c r="H16" s="3">
        <f>_xlfn.IFNA(VLOOKUP(B16,'W01'!$B$4:$AB$100,26, FALSE), 'W01'!$AA$6)</f>
        <v>12</v>
      </c>
      <c r="I16" s="3">
        <f>_xlfn.IFNA(VLOOKUP(B16,'W02'!$B$4:$AB$100,26, FALSE), 'W02'!$AA$6)</f>
        <v>10</v>
      </c>
      <c r="AA16" s="5">
        <f t="shared" si="4"/>
        <v>22</v>
      </c>
      <c r="AB16" s="12"/>
      <c r="AC16" s="3">
        <f>_xlfn.IFNA(VLOOKUP(B16,'W01'!$B$4:$AB$100,27, FALSE), 'W01'!$AB$6)</f>
        <v>1</v>
      </c>
      <c r="AD16" s="3">
        <f>_xlfn.IFNA(VLOOKUP(B16,'W02'!$B$4:$AB$100,27, FALSE), 'W02'!$AB$6)</f>
        <v>1</v>
      </c>
      <c r="AV16" s="5">
        <f t="shared" si="5"/>
        <v>2</v>
      </c>
      <c r="AW16" s="27"/>
    </row>
    <row r="17" spans="1:49" x14ac:dyDescent="0.25">
      <c r="A17" s="10">
        <v>15</v>
      </c>
      <c r="B17" s="17" t="s">
        <v>181</v>
      </c>
      <c r="C17" s="4">
        <f t="shared" si="0"/>
        <v>22</v>
      </c>
      <c r="D17" s="4">
        <f t="shared" si="1"/>
        <v>40</v>
      </c>
      <c r="E17" s="18">
        <f t="shared" si="2"/>
        <v>0.55000000000000004</v>
      </c>
      <c r="F17" s="19">
        <f t="shared" si="3"/>
        <v>1</v>
      </c>
      <c r="G17" s="12"/>
      <c r="H17" s="3">
        <f>_xlfn.IFNA(VLOOKUP(B17,'W01'!$B$4:$AB$100,26, FALSE), 'W01'!$AA$6)</f>
        <v>12</v>
      </c>
      <c r="I17" s="3">
        <f>_xlfn.IFNA(VLOOKUP(B17,'W02'!$B$4:$AB$100,26, FALSE), 'W02'!$AA$6)</f>
        <v>10</v>
      </c>
      <c r="AA17" s="5">
        <f t="shared" si="4"/>
        <v>22</v>
      </c>
      <c r="AB17" s="12"/>
      <c r="AC17" s="3">
        <f>_xlfn.IFNA(VLOOKUP(B17,'W01'!$B$4:$AB$100,27, FALSE), 'W01'!$AB$6)</f>
        <v>1</v>
      </c>
      <c r="AD17" s="3">
        <f>_xlfn.IFNA(VLOOKUP(B17,'W02'!$B$4:$AB$100,27, FALSE), 'W02'!$AB$6)</f>
        <v>0</v>
      </c>
      <c r="AV17" s="5">
        <f t="shared" si="5"/>
        <v>1</v>
      </c>
      <c r="AW17" s="27"/>
    </row>
    <row r="18" spans="1:49" x14ac:dyDescent="0.25">
      <c r="A18" s="10">
        <v>16</v>
      </c>
      <c r="B18" s="17" t="s">
        <v>239</v>
      </c>
      <c r="C18" s="4">
        <f t="shared" si="0"/>
        <v>21</v>
      </c>
      <c r="D18" s="4">
        <f t="shared" si="1"/>
        <v>40</v>
      </c>
      <c r="E18" s="18">
        <f t="shared" si="2"/>
        <v>0.52500000000000002</v>
      </c>
      <c r="F18" s="19">
        <f t="shared" si="3"/>
        <v>3</v>
      </c>
      <c r="G18" s="12"/>
      <c r="H18" s="3">
        <f>_xlfn.IFNA(VLOOKUP(B18,'W01'!$B$4:$AB$100,26, FALSE), 'W01'!$AA$6)</f>
        <v>11</v>
      </c>
      <c r="I18" s="3">
        <f>_xlfn.IFNA(VLOOKUP(B18,'W02'!$B$4:$AB$100,26, FALSE), 'W02'!$AA$6)</f>
        <v>10</v>
      </c>
      <c r="AA18" s="5">
        <f t="shared" si="4"/>
        <v>21</v>
      </c>
      <c r="AB18" s="12"/>
      <c r="AC18" s="3">
        <f>_xlfn.IFNA(VLOOKUP(B18,'W01'!$B$4:$AB$100,27, FALSE), 'W01'!$AB$6)</f>
        <v>2</v>
      </c>
      <c r="AD18" s="3">
        <f>_xlfn.IFNA(VLOOKUP(B18,'W02'!$B$4:$AB$100,27, FALSE), 'W02'!$AB$6)</f>
        <v>1</v>
      </c>
      <c r="AV18" s="5">
        <f t="shared" si="5"/>
        <v>3</v>
      </c>
      <c r="AW18" s="27"/>
    </row>
    <row r="19" spans="1:49" x14ac:dyDescent="0.25">
      <c r="A19" s="10">
        <v>17</v>
      </c>
      <c r="B19" s="17" t="s">
        <v>177</v>
      </c>
      <c r="C19" s="4">
        <f t="shared" si="0"/>
        <v>21</v>
      </c>
      <c r="D19" s="4">
        <f t="shared" si="1"/>
        <v>40</v>
      </c>
      <c r="E19" s="18">
        <f t="shared" si="2"/>
        <v>0.52500000000000002</v>
      </c>
      <c r="F19" s="19">
        <f t="shared" si="3"/>
        <v>2</v>
      </c>
      <c r="G19" s="12"/>
      <c r="H19" s="3">
        <f>_xlfn.IFNA(VLOOKUP(B19,'W01'!$B$4:$AB$100,26, FALSE), 'W01'!$AA$6)</f>
        <v>11</v>
      </c>
      <c r="I19" s="3">
        <f>_xlfn.IFNA(VLOOKUP(B19,'W02'!$B$4:$AB$100,26, FALSE), 'W02'!$AA$6)</f>
        <v>10</v>
      </c>
      <c r="AA19" s="5">
        <f t="shared" si="4"/>
        <v>21</v>
      </c>
      <c r="AB19" s="12"/>
      <c r="AC19" s="3">
        <f>_xlfn.IFNA(VLOOKUP(B19,'W01'!$B$4:$AB$100,27, FALSE), 'W01'!$AB$6)</f>
        <v>1</v>
      </c>
      <c r="AD19" s="3">
        <f>_xlfn.IFNA(VLOOKUP(B19,'W02'!$B$4:$AB$100,27, FALSE), 'W02'!$AB$6)</f>
        <v>1</v>
      </c>
      <c r="AV19" s="5">
        <f t="shared" si="5"/>
        <v>2</v>
      </c>
      <c r="AW19" s="27"/>
    </row>
    <row r="20" spans="1:49" x14ac:dyDescent="0.25">
      <c r="A20" s="10">
        <v>18</v>
      </c>
      <c r="B20" s="17" t="s">
        <v>153</v>
      </c>
      <c r="C20" s="4">
        <f t="shared" si="0"/>
        <v>21</v>
      </c>
      <c r="D20" s="4">
        <f t="shared" si="1"/>
        <v>40</v>
      </c>
      <c r="E20" s="18">
        <f t="shared" si="2"/>
        <v>0.52500000000000002</v>
      </c>
      <c r="F20" s="19">
        <f t="shared" si="3"/>
        <v>1</v>
      </c>
      <c r="G20" s="12"/>
      <c r="H20" s="3">
        <f>_xlfn.IFNA(VLOOKUP(B20,'W01'!$B$4:$AB$100,26, FALSE), 'W01'!$AA$6)</f>
        <v>12</v>
      </c>
      <c r="I20" s="3">
        <f>_xlfn.IFNA(VLOOKUP(B20,'W02'!$B$4:$AB$100,26, FALSE), 'W02'!$AA$6)</f>
        <v>9</v>
      </c>
      <c r="AA20" s="5">
        <f t="shared" si="4"/>
        <v>21</v>
      </c>
      <c r="AB20" s="12"/>
      <c r="AC20" s="3">
        <f>_xlfn.IFNA(VLOOKUP(B20,'W01'!$B$4:$AB$100,27, FALSE), 'W01'!$AB$6)</f>
        <v>1</v>
      </c>
      <c r="AD20" s="3">
        <f>_xlfn.IFNA(VLOOKUP(B20,'W02'!$B$4:$AB$100,27, FALSE), 'W02'!$AB$6)</f>
        <v>0</v>
      </c>
      <c r="AV20" s="5">
        <f t="shared" si="5"/>
        <v>1</v>
      </c>
      <c r="AW20" s="27"/>
    </row>
    <row r="21" spans="1:49" x14ac:dyDescent="0.25">
      <c r="A21" s="10">
        <v>19</v>
      </c>
      <c r="B21" s="17" t="s">
        <v>182</v>
      </c>
      <c r="C21" s="4">
        <f t="shared" si="0"/>
        <v>20</v>
      </c>
      <c r="D21" s="4">
        <f t="shared" si="1"/>
        <v>40</v>
      </c>
      <c r="E21" s="18">
        <f t="shared" si="2"/>
        <v>0.5</v>
      </c>
      <c r="F21" s="19">
        <f t="shared" si="3"/>
        <v>4</v>
      </c>
      <c r="G21" s="12"/>
      <c r="H21" s="3">
        <f>_xlfn.IFNA(VLOOKUP(B21,'W01'!$B$4:$AB$100,26, FALSE), 'W01'!$AA$6)</f>
        <v>8</v>
      </c>
      <c r="I21" s="3">
        <f>_xlfn.IFNA(VLOOKUP(B21,'W02'!$B$4:$AB$100,26, FALSE), 'W02'!$AA$6)</f>
        <v>12</v>
      </c>
      <c r="AA21" s="5">
        <f t="shared" si="4"/>
        <v>20</v>
      </c>
      <c r="AB21" s="12"/>
      <c r="AC21" s="3">
        <f>_xlfn.IFNA(VLOOKUP(B21,'W01'!$B$4:$AB$100,27, FALSE), 'W01'!$AB$6)</f>
        <v>2</v>
      </c>
      <c r="AD21" s="3">
        <f>_xlfn.IFNA(VLOOKUP(B21,'W02'!$B$4:$AB$100,27, FALSE), 'W02'!$AB$6)</f>
        <v>2</v>
      </c>
      <c r="AV21" s="5">
        <f t="shared" si="5"/>
        <v>4</v>
      </c>
      <c r="AW21" s="27"/>
    </row>
    <row r="22" spans="1:49" x14ac:dyDescent="0.25">
      <c r="A22" s="10">
        <v>20</v>
      </c>
      <c r="B22" s="17" t="s">
        <v>172</v>
      </c>
      <c r="C22" s="4">
        <f t="shared" si="0"/>
        <v>20</v>
      </c>
      <c r="D22" s="4">
        <f t="shared" si="1"/>
        <v>40</v>
      </c>
      <c r="E22" s="18">
        <f t="shared" si="2"/>
        <v>0.5</v>
      </c>
      <c r="F22" s="19">
        <f t="shared" si="3"/>
        <v>2</v>
      </c>
      <c r="G22" s="12"/>
      <c r="H22" s="3">
        <f>_xlfn.IFNA(VLOOKUP(B22,'W01'!$B$4:$AB$100,26, FALSE), 'W01'!$AA$6)</f>
        <v>10</v>
      </c>
      <c r="I22" s="3">
        <f>_xlfn.IFNA(VLOOKUP(B22,'W02'!$B$4:$AB$100,26, FALSE), 'W02'!$AA$6)</f>
        <v>10</v>
      </c>
      <c r="AA22" s="5">
        <f t="shared" si="4"/>
        <v>20</v>
      </c>
      <c r="AB22" s="12"/>
      <c r="AC22" s="3">
        <f>_xlfn.IFNA(VLOOKUP(B22,'W01'!$B$4:$AB$100,27, FALSE), 'W01'!$AB$6)</f>
        <v>2</v>
      </c>
      <c r="AD22" s="3">
        <f>_xlfn.IFNA(VLOOKUP(B22,'W02'!$B$4:$AB$100,27, FALSE), 'W02'!$AB$6)</f>
        <v>0</v>
      </c>
      <c r="AV22" s="5">
        <f t="shared" si="5"/>
        <v>2</v>
      </c>
      <c r="AW22" s="27"/>
    </row>
    <row r="23" spans="1:49" x14ac:dyDescent="0.25">
      <c r="A23" s="10">
        <v>21</v>
      </c>
      <c r="B23" s="17" t="s">
        <v>175</v>
      </c>
      <c r="C23" s="4">
        <f t="shared" si="0"/>
        <v>20</v>
      </c>
      <c r="D23" s="4">
        <f t="shared" si="1"/>
        <v>40</v>
      </c>
      <c r="E23" s="18">
        <f t="shared" si="2"/>
        <v>0.5</v>
      </c>
      <c r="F23" s="19">
        <f t="shared" si="3"/>
        <v>2</v>
      </c>
      <c r="G23" s="12"/>
      <c r="H23" s="3">
        <f>_xlfn.IFNA(VLOOKUP(B23,'W01'!$B$4:$AB$100,26, FALSE), 'W01'!$AA$6)</f>
        <v>12</v>
      </c>
      <c r="I23" s="3">
        <f>_xlfn.IFNA(VLOOKUP(B23,'W02'!$B$4:$AB$100,26, FALSE), 'W02'!$AA$6)</f>
        <v>8</v>
      </c>
      <c r="AA23" s="5">
        <f t="shared" si="4"/>
        <v>20</v>
      </c>
      <c r="AB23" s="12"/>
      <c r="AC23" s="3">
        <f>_xlfn.IFNA(VLOOKUP(B23,'W01'!$B$4:$AB$100,27, FALSE), 'W01'!$AB$6)</f>
        <v>1</v>
      </c>
      <c r="AD23" s="3">
        <f>_xlfn.IFNA(VLOOKUP(B23,'W02'!$B$4:$AB$100,27, FALSE), 'W02'!$AB$6)</f>
        <v>1</v>
      </c>
      <c r="AV23" s="5">
        <f t="shared" si="5"/>
        <v>2</v>
      </c>
      <c r="AW23" s="27"/>
    </row>
    <row r="24" spans="1:49" x14ac:dyDescent="0.25">
      <c r="A24" s="10">
        <v>22</v>
      </c>
      <c r="B24" s="17" t="s">
        <v>150</v>
      </c>
      <c r="C24" s="4">
        <f t="shared" si="0"/>
        <v>20</v>
      </c>
      <c r="D24" s="4">
        <f t="shared" si="1"/>
        <v>40</v>
      </c>
      <c r="E24" s="18">
        <f t="shared" si="2"/>
        <v>0.5</v>
      </c>
      <c r="F24" s="19">
        <f t="shared" si="3"/>
        <v>2</v>
      </c>
      <c r="G24" s="12"/>
      <c r="H24" s="3">
        <f>_xlfn.IFNA(VLOOKUP(B24,'W01'!$B$4:$AB$100,26, FALSE), 'W01'!$AA$6)</f>
        <v>9</v>
      </c>
      <c r="I24" s="3">
        <f>_xlfn.IFNA(VLOOKUP(B24,'W02'!$B$4:$AB$100,26, FALSE), 'W02'!$AA$6)</f>
        <v>11</v>
      </c>
      <c r="AA24" s="5">
        <f t="shared" si="4"/>
        <v>20</v>
      </c>
      <c r="AB24" s="12"/>
      <c r="AC24" s="3">
        <f>_xlfn.IFNA(VLOOKUP(B24,'W01'!$B$4:$AB$100,27, FALSE), 'W01'!$AB$6)</f>
        <v>1</v>
      </c>
      <c r="AD24" s="3">
        <f>_xlfn.IFNA(VLOOKUP(B24,'W02'!$B$4:$AB$100,27, FALSE), 'W02'!$AB$6)</f>
        <v>1</v>
      </c>
      <c r="AV24" s="5">
        <f t="shared" si="5"/>
        <v>2</v>
      </c>
      <c r="AW24" s="27"/>
    </row>
    <row r="25" spans="1:49" x14ac:dyDescent="0.25">
      <c r="A25" s="10">
        <v>23</v>
      </c>
      <c r="B25" s="17" t="s">
        <v>161</v>
      </c>
      <c r="C25" s="4">
        <f t="shared" si="0"/>
        <v>20</v>
      </c>
      <c r="D25" s="4">
        <f t="shared" si="1"/>
        <v>40</v>
      </c>
      <c r="E25" s="18">
        <f t="shared" si="2"/>
        <v>0.5</v>
      </c>
      <c r="F25" s="19">
        <f t="shared" si="3"/>
        <v>2</v>
      </c>
      <c r="G25" s="12"/>
      <c r="H25" s="3">
        <f>_xlfn.IFNA(VLOOKUP(B25,'W01'!$B$4:$AB$100,26, FALSE), 'W01'!$AA$6)</f>
        <v>12</v>
      </c>
      <c r="I25" s="3">
        <f>_xlfn.IFNA(VLOOKUP(B25,'W02'!$B$4:$AB$100,26, FALSE), 'W02'!$AA$6)</f>
        <v>8</v>
      </c>
      <c r="AA25" s="5">
        <f t="shared" si="4"/>
        <v>20</v>
      </c>
      <c r="AB25" s="12"/>
      <c r="AC25" s="3">
        <f>_xlfn.IFNA(VLOOKUP(B25,'W01'!$B$4:$AB$100,27, FALSE), 'W01'!$AB$6)</f>
        <v>1</v>
      </c>
      <c r="AD25" s="3">
        <f>_xlfn.IFNA(VLOOKUP(B25,'W02'!$B$4:$AB$100,27, FALSE), 'W02'!$AB$6)</f>
        <v>1</v>
      </c>
      <c r="AV25" s="5">
        <f t="shared" si="5"/>
        <v>2</v>
      </c>
      <c r="AW25" s="27"/>
    </row>
    <row r="26" spans="1:49" x14ac:dyDescent="0.25">
      <c r="A26" s="10">
        <v>24</v>
      </c>
      <c r="B26" s="17" t="s">
        <v>155</v>
      </c>
      <c r="C26" s="4">
        <f t="shared" si="0"/>
        <v>20</v>
      </c>
      <c r="D26" s="4">
        <f t="shared" si="1"/>
        <v>40</v>
      </c>
      <c r="E26" s="18">
        <f t="shared" si="2"/>
        <v>0.5</v>
      </c>
      <c r="F26" s="19">
        <f t="shared" si="3"/>
        <v>2</v>
      </c>
      <c r="G26" s="12"/>
      <c r="H26" s="3">
        <f>_xlfn.IFNA(VLOOKUP(B26,'W01'!$B$4:$AB$100,26, FALSE), 'W01'!$AA$6)</f>
        <v>10</v>
      </c>
      <c r="I26" s="3">
        <f>_xlfn.IFNA(VLOOKUP(B26,'W02'!$B$4:$AB$100,26, FALSE), 'W02'!$AA$6)</f>
        <v>10</v>
      </c>
      <c r="AA26" s="5">
        <f t="shared" si="4"/>
        <v>20</v>
      </c>
      <c r="AB26" s="12"/>
      <c r="AC26" s="3">
        <f>_xlfn.IFNA(VLOOKUP(B26,'W01'!$B$4:$AB$100,27, FALSE), 'W01'!$AB$6)</f>
        <v>0</v>
      </c>
      <c r="AD26" s="3">
        <f>_xlfn.IFNA(VLOOKUP(B26,'W02'!$B$4:$AB$100,27, FALSE), 'W02'!$AB$6)</f>
        <v>2</v>
      </c>
      <c r="AV26" s="5">
        <f t="shared" si="5"/>
        <v>2</v>
      </c>
      <c r="AW26" s="27"/>
    </row>
    <row r="27" spans="1:49" x14ac:dyDescent="0.25">
      <c r="A27" s="10">
        <v>25</v>
      </c>
      <c r="B27" s="17" t="s">
        <v>157</v>
      </c>
      <c r="C27" s="4">
        <f t="shared" si="0"/>
        <v>20</v>
      </c>
      <c r="D27" s="4">
        <f t="shared" si="1"/>
        <v>40</v>
      </c>
      <c r="E27" s="18">
        <f t="shared" si="2"/>
        <v>0.5</v>
      </c>
      <c r="F27" s="19">
        <f t="shared" si="3"/>
        <v>0</v>
      </c>
      <c r="G27" s="12"/>
      <c r="H27" s="3">
        <f>_xlfn.IFNA(VLOOKUP(B27,'W01'!$B$4:$AB$100,26, FALSE), 'W01'!$AA$6)</f>
        <v>11</v>
      </c>
      <c r="I27" s="3">
        <f>_xlfn.IFNA(VLOOKUP(B27,'W02'!$B$4:$AB$100,26, FALSE), 'W02'!$AA$6)</f>
        <v>9</v>
      </c>
      <c r="AA27" s="5">
        <f t="shared" si="4"/>
        <v>20</v>
      </c>
      <c r="AB27" s="12"/>
      <c r="AC27" s="3">
        <f>_xlfn.IFNA(VLOOKUP(B27,'W01'!$B$4:$AB$100,27, FALSE), 'W01'!$AB$6)</f>
        <v>0</v>
      </c>
      <c r="AD27" s="3">
        <f>_xlfn.IFNA(VLOOKUP(B27,'W02'!$B$4:$AB$100,27, FALSE), 'W02'!$AB$6)</f>
        <v>0</v>
      </c>
      <c r="AV27" s="5">
        <f t="shared" si="5"/>
        <v>0</v>
      </c>
      <c r="AW27" s="27"/>
    </row>
    <row r="28" spans="1:49" x14ac:dyDescent="0.25">
      <c r="A28" s="10">
        <v>26</v>
      </c>
      <c r="B28" s="17" t="s">
        <v>179</v>
      </c>
      <c r="C28" s="4">
        <f t="shared" si="0"/>
        <v>19</v>
      </c>
      <c r="D28" s="4">
        <f t="shared" si="1"/>
        <v>40</v>
      </c>
      <c r="E28" s="18">
        <f t="shared" si="2"/>
        <v>0.47499999999999998</v>
      </c>
      <c r="F28" s="19">
        <f t="shared" si="3"/>
        <v>2</v>
      </c>
      <c r="G28" s="12"/>
      <c r="H28" s="3">
        <f>_xlfn.IFNA(VLOOKUP(B28,'W01'!$B$4:$AB$100,26, FALSE), 'W01'!$AA$6)</f>
        <v>12</v>
      </c>
      <c r="I28" s="3">
        <f>_xlfn.IFNA(VLOOKUP(B28,'W02'!$B$4:$AB$100,26, FALSE), 'W02'!$AA$6)</f>
        <v>7</v>
      </c>
      <c r="AA28" s="5">
        <f t="shared" si="4"/>
        <v>19</v>
      </c>
      <c r="AB28" s="12"/>
      <c r="AC28" s="3">
        <f>_xlfn.IFNA(VLOOKUP(B28,'W01'!$B$4:$AB$100,27, FALSE), 'W01'!$AB$6)</f>
        <v>2</v>
      </c>
      <c r="AD28" s="3">
        <f>_xlfn.IFNA(VLOOKUP(B28,'W02'!$B$4:$AB$100,27, FALSE), 'W02'!$AB$6)</f>
        <v>0</v>
      </c>
      <c r="AV28" s="5">
        <f t="shared" si="5"/>
        <v>2</v>
      </c>
      <c r="AW28" s="27"/>
    </row>
    <row r="29" spans="1:49" x14ac:dyDescent="0.25">
      <c r="A29" s="10">
        <v>27</v>
      </c>
      <c r="B29" s="17" t="s">
        <v>163</v>
      </c>
      <c r="C29" s="4">
        <f t="shared" si="0"/>
        <v>19</v>
      </c>
      <c r="D29" s="4">
        <f t="shared" si="1"/>
        <v>40</v>
      </c>
      <c r="E29" s="18">
        <f t="shared" si="2"/>
        <v>0.47499999999999998</v>
      </c>
      <c r="F29" s="19">
        <f t="shared" si="3"/>
        <v>2</v>
      </c>
      <c r="G29" s="12"/>
      <c r="H29" s="3">
        <f>_xlfn.IFNA(VLOOKUP(B29,'W01'!$B$4:$AB$100,26, FALSE), 'W01'!$AA$6)</f>
        <v>12</v>
      </c>
      <c r="I29" s="3">
        <f>_xlfn.IFNA(VLOOKUP(B29,'W02'!$B$4:$AB$100,26, FALSE), 'W02'!$AA$6)</f>
        <v>7</v>
      </c>
      <c r="AA29" s="5">
        <f t="shared" si="4"/>
        <v>19</v>
      </c>
      <c r="AB29" s="12"/>
      <c r="AC29" s="3">
        <f>_xlfn.IFNA(VLOOKUP(B29,'W01'!$B$4:$AB$100,27, FALSE), 'W01'!$AB$6)</f>
        <v>1</v>
      </c>
      <c r="AD29" s="3">
        <f>_xlfn.IFNA(VLOOKUP(B29,'W02'!$B$4:$AB$100,27, FALSE), 'W02'!$AB$6)</f>
        <v>1</v>
      </c>
      <c r="AV29" s="5">
        <f t="shared" si="5"/>
        <v>2</v>
      </c>
      <c r="AW29" s="27"/>
    </row>
    <row r="30" spans="1:49" x14ac:dyDescent="0.25">
      <c r="A30" s="10">
        <v>28</v>
      </c>
      <c r="B30" s="17" t="s">
        <v>160</v>
      </c>
      <c r="C30" s="4">
        <f t="shared" si="0"/>
        <v>19</v>
      </c>
      <c r="D30" s="4">
        <f t="shared" si="1"/>
        <v>40</v>
      </c>
      <c r="E30" s="18">
        <f t="shared" si="2"/>
        <v>0.47499999999999998</v>
      </c>
      <c r="F30" s="19">
        <f t="shared" si="3"/>
        <v>2</v>
      </c>
      <c r="G30" s="12"/>
      <c r="H30" s="3">
        <f>_xlfn.IFNA(VLOOKUP(B30,'W01'!$B$4:$AB$100,26, FALSE), 'W01'!$AA$6)</f>
        <v>9</v>
      </c>
      <c r="I30" s="3">
        <f>_xlfn.IFNA(VLOOKUP(B30,'W02'!$B$4:$AB$100,26, FALSE), 'W02'!$AA$6)</f>
        <v>10</v>
      </c>
      <c r="AA30" s="5">
        <f t="shared" si="4"/>
        <v>19</v>
      </c>
      <c r="AB30" s="12"/>
      <c r="AC30" s="3">
        <f>_xlfn.IFNA(VLOOKUP(B30,'W01'!$B$4:$AB$100,27, FALSE), 'W01'!$AB$6)</f>
        <v>1</v>
      </c>
      <c r="AD30" s="3">
        <f>_xlfn.IFNA(VLOOKUP(B30,'W02'!$B$4:$AB$100,27, FALSE), 'W02'!$AB$6)</f>
        <v>1</v>
      </c>
      <c r="AV30" s="5">
        <f t="shared" si="5"/>
        <v>2</v>
      </c>
      <c r="AW30" s="27"/>
    </row>
    <row r="31" spans="1:49" x14ac:dyDescent="0.25">
      <c r="A31" s="10">
        <v>29</v>
      </c>
      <c r="B31" s="17" t="s">
        <v>178</v>
      </c>
      <c r="C31" s="4">
        <f t="shared" si="0"/>
        <v>19</v>
      </c>
      <c r="D31" s="4">
        <f t="shared" si="1"/>
        <v>40</v>
      </c>
      <c r="E31" s="18">
        <f t="shared" si="2"/>
        <v>0.47499999999999998</v>
      </c>
      <c r="F31" s="19">
        <f t="shared" si="3"/>
        <v>2</v>
      </c>
      <c r="G31" s="12"/>
      <c r="H31" s="3">
        <f>_xlfn.IFNA(VLOOKUP(B31,'W01'!$B$4:$AB$100,26, FALSE), 'W01'!$AA$6)</f>
        <v>9</v>
      </c>
      <c r="I31" s="3">
        <f>_xlfn.IFNA(VLOOKUP(B31,'W02'!$B$4:$AB$100,26, FALSE), 'W02'!$AA$6)</f>
        <v>10</v>
      </c>
      <c r="AA31" s="5">
        <f t="shared" si="4"/>
        <v>19</v>
      </c>
      <c r="AB31" s="12"/>
      <c r="AC31" s="3">
        <f>_xlfn.IFNA(VLOOKUP(B31,'W01'!$B$4:$AB$100,27, FALSE), 'W01'!$AB$6)</f>
        <v>1</v>
      </c>
      <c r="AD31" s="3">
        <f>_xlfn.IFNA(VLOOKUP(B31,'W02'!$B$4:$AB$100,27, FALSE), 'W02'!$AB$6)</f>
        <v>1</v>
      </c>
      <c r="AV31" s="5">
        <f t="shared" si="5"/>
        <v>2</v>
      </c>
      <c r="AW31" s="27"/>
    </row>
    <row r="32" spans="1:49" x14ac:dyDescent="0.25">
      <c r="A32" s="10">
        <v>30</v>
      </c>
      <c r="B32" s="17" t="s">
        <v>152</v>
      </c>
      <c r="C32" s="4">
        <f t="shared" si="0"/>
        <v>18</v>
      </c>
      <c r="D32" s="4">
        <f t="shared" si="1"/>
        <v>40</v>
      </c>
      <c r="E32" s="18">
        <f t="shared" si="2"/>
        <v>0.45</v>
      </c>
      <c r="F32" s="19">
        <f t="shared" si="3"/>
        <v>3</v>
      </c>
      <c r="G32" s="12"/>
      <c r="H32" s="3">
        <f>_xlfn.IFNA(VLOOKUP(B32,'W01'!$B$4:$AB$100,26, FALSE), 'W01'!$AA$6)</f>
        <v>9</v>
      </c>
      <c r="I32" s="3">
        <f>_xlfn.IFNA(VLOOKUP(B32,'W02'!$B$4:$AB$100,26, FALSE), 'W02'!$AA$6)</f>
        <v>9</v>
      </c>
      <c r="AA32" s="5">
        <f t="shared" si="4"/>
        <v>18</v>
      </c>
      <c r="AB32" s="12"/>
      <c r="AC32" s="3">
        <f>_xlfn.IFNA(VLOOKUP(B32,'W01'!$B$4:$AB$100,27, FALSE), 'W01'!$AB$6)</f>
        <v>1</v>
      </c>
      <c r="AD32" s="3">
        <f>_xlfn.IFNA(VLOOKUP(B32,'W02'!$B$4:$AB$100,27, FALSE), 'W02'!$AB$6)</f>
        <v>2</v>
      </c>
      <c r="AV32" s="5">
        <f t="shared" si="5"/>
        <v>3</v>
      </c>
      <c r="AW32" s="27"/>
    </row>
    <row r="33" spans="1:49" x14ac:dyDescent="0.25">
      <c r="A33" s="10">
        <v>31</v>
      </c>
      <c r="B33" s="17" t="s">
        <v>183</v>
      </c>
      <c r="C33" s="4">
        <f t="shared" si="0"/>
        <v>18</v>
      </c>
      <c r="D33" s="4">
        <f t="shared" si="1"/>
        <v>40</v>
      </c>
      <c r="E33" s="18">
        <f t="shared" si="2"/>
        <v>0.45</v>
      </c>
      <c r="F33" s="19">
        <f t="shared" si="3"/>
        <v>3</v>
      </c>
      <c r="G33" s="12"/>
      <c r="H33" s="3">
        <f>_xlfn.IFNA(VLOOKUP(B33,'W01'!$B$4:$AB$100,26, FALSE), 'W01'!$AA$6)</f>
        <v>8</v>
      </c>
      <c r="I33" s="3">
        <f>_xlfn.IFNA(VLOOKUP(B33,'W02'!$B$4:$AB$100,26, FALSE), 'W02'!$AA$6)</f>
        <v>10</v>
      </c>
      <c r="AA33" s="5">
        <f t="shared" si="4"/>
        <v>18</v>
      </c>
      <c r="AB33" s="12"/>
      <c r="AC33" s="3">
        <f>_xlfn.IFNA(VLOOKUP(B33,'W01'!$B$4:$AB$100,27, FALSE), 'W01'!$AB$6)</f>
        <v>1</v>
      </c>
      <c r="AD33" s="3">
        <f>_xlfn.IFNA(VLOOKUP(B33,'W02'!$B$4:$AB$100,27, FALSE), 'W02'!$AB$6)</f>
        <v>2</v>
      </c>
      <c r="AV33" s="5">
        <f t="shared" si="5"/>
        <v>3</v>
      </c>
      <c r="AW33" s="27"/>
    </row>
    <row r="34" spans="1:49" x14ac:dyDescent="0.25">
      <c r="A34" s="10">
        <v>32</v>
      </c>
      <c r="B34" s="17" t="s">
        <v>169</v>
      </c>
      <c r="C34" s="4">
        <f t="shared" si="0"/>
        <v>18</v>
      </c>
      <c r="D34" s="4">
        <f t="shared" si="1"/>
        <v>40</v>
      </c>
      <c r="E34" s="18">
        <f t="shared" si="2"/>
        <v>0.45</v>
      </c>
      <c r="F34" s="19">
        <f t="shared" si="3"/>
        <v>3</v>
      </c>
      <c r="G34" s="12"/>
      <c r="H34" s="3">
        <f>_xlfn.IFNA(VLOOKUP(B34,'W01'!$B$4:$AB$100,26, FALSE), 'W01'!$AA$6)</f>
        <v>8</v>
      </c>
      <c r="I34" s="3">
        <f>_xlfn.IFNA(VLOOKUP(B34,'W02'!$B$4:$AB$100,26, FALSE), 'W02'!$AA$6)</f>
        <v>10</v>
      </c>
      <c r="AA34" s="5">
        <f t="shared" si="4"/>
        <v>18</v>
      </c>
      <c r="AB34" s="12"/>
      <c r="AC34" s="3">
        <f>_xlfn.IFNA(VLOOKUP(B34,'W01'!$B$4:$AB$100,27, FALSE), 'W01'!$AB$6)</f>
        <v>1</v>
      </c>
      <c r="AD34" s="3">
        <f>_xlfn.IFNA(VLOOKUP(B34,'W02'!$B$4:$AB$100,27, FALSE), 'W02'!$AB$6)</f>
        <v>2</v>
      </c>
      <c r="AV34" s="5">
        <f t="shared" si="5"/>
        <v>3</v>
      </c>
      <c r="AW34" s="27"/>
    </row>
    <row r="35" spans="1:49" x14ac:dyDescent="0.25">
      <c r="A35" s="10">
        <v>33</v>
      </c>
      <c r="B35" s="17" t="s">
        <v>162</v>
      </c>
      <c r="C35" s="4">
        <f t="shared" si="0"/>
        <v>18</v>
      </c>
      <c r="D35" s="4">
        <f t="shared" si="1"/>
        <v>40</v>
      </c>
      <c r="E35" s="18">
        <f t="shared" si="2"/>
        <v>0.45</v>
      </c>
      <c r="F35" s="19">
        <f t="shared" si="3"/>
        <v>1</v>
      </c>
      <c r="G35" s="12"/>
      <c r="H35" s="3">
        <f>_xlfn.IFNA(VLOOKUP(B35,'W01'!$B$4:$AB$100,26, FALSE), 'W01'!$AA$6)</f>
        <v>12</v>
      </c>
      <c r="I35" s="3">
        <f>_xlfn.IFNA(VLOOKUP(B35,'W02'!$B$4:$AB$100,26, FALSE), 'W02'!$AA$6)</f>
        <v>6</v>
      </c>
      <c r="AA35" s="5">
        <f t="shared" si="4"/>
        <v>18</v>
      </c>
      <c r="AB35" s="12"/>
      <c r="AC35" s="3">
        <f>_xlfn.IFNA(VLOOKUP(B35,'W01'!$B$4:$AB$100,27, FALSE), 'W01'!$AB$6)</f>
        <v>0</v>
      </c>
      <c r="AD35" s="3">
        <f>_xlfn.IFNA(VLOOKUP(B35,'W02'!$B$4:$AB$100,27, FALSE), 'W02'!$AB$6)</f>
        <v>1</v>
      </c>
      <c r="AV35" s="5">
        <f t="shared" si="5"/>
        <v>1</v>
      </c>
      <c r="AW35" s="27"/>
    </row>
    <row r="36" spans="1:49" x14ac:dyDescent="0.25">
      <c r="A36" s="10">
        <v>34</v>
      </c>
      <c r="B36" s="17" t="s">
        <v>166</v>
      </c>
      <c r="C36" s="4">
        <f t="shared" si="0"/>
        <v>17</v>
      </c>
      <c r="D36" s="4">
        <f t="shared" si="1"/>
        <v>40</v>
      </c>
      <c r="E36" s="18">
        <f t="shared" si="2"/>
        <v>0.42499999999999999</v>
      </c>
      <c r="F36" s="19">
        <f t="shared" si="3"/>
        <v>2</v>
      </c>
      <c r="G36" s="12"/>
      <c r="H36" s="3">
        <f>_xlfn.IFNA(VLOOKUP(B36,'W01'!$B$4:$AB$100,26, FALSE), 'W01'!$AA$6)</f>
        <v>7</v>
      </c>
      <c r="I36" s="3">
        <f>_xlfn.IFNA(VLOOKUP(B36,'W02'!$B$4:$AB$100,26, FALSE), 'W02'!$AA$6)</f>
        <v>10</v>
      </c>
      <c r="AA36" s="5">
        <f t="shared" si="4"/>
        <v>17</v>
      </c>
      <c r="AB36" s="12"/>
      <c r="AC36" s="3">
        <f>_xlfn.IFNA(VLOOKUP(B36,'W01'!$B$4:$AB$100,27, FALSE), 'W01'!$AB$6)</f>
        <v>1</v>
      </c>
      <c r="AD36" s="3">
        <f>_xlfn.IFNA(VLOOKUP(B36,'W02'!$B$4:$AB$100,27, FALSE), 'W02'!$AB$6)</f>
        <v>1</v>
      </c>
      <c r="AV36" s="5">
        <f t="shared" si="5"/>
        <v>2</v>
      </c>
      <c r="AW36" s="27"/>
    </row>
    <row r="37" spans="1:49" x14ac:dyDescent="0.25">
      <c r="A37" s="10">
        <v>35</v>
      </c>
      <c r="B37" s="17" t="s">
        <v>156</v>
      </c>
      <c r="C37" s="4">
        <f t="shared" si="0"/>
        <v>16</v>
      </c>
      <c r="D37" s="4">
        <f t="shared" si="1"/>
        <v>40</v>
      </c>
      <c r="E37" s="18">
        <f t="shared" si="2"/>
        <v>0.4</v>
      </c>
      <c r="F37" s="19">
        <f t="shared" si="3"/>
        <v>2</v>
      </c>
      <c r="G37" s="12"/>
      <c r="H37" s="3">
        <f>_xlfn.IFNA(VLOOKUP(B37,'W01'!$B$4:$AB$100,26, FALSE), 'W01'!$AA$6)</f>
        <v>11</v>
      </c>
      <c r="I37" s="3">
        <f>_xlfn.IFNA(VLOOKUP(B37,'W02'!$B$4:$AB$100,26, FALSE), 'W02'!$AA$6)</f>
        <v>5</v>
      </c>
      <c r="AA37" s="5">
        <f t="shared" si="4"/>
        <v>16</v>
      </c>
      <c r="AB37" s="12"/>
      <c r="AC37" s="3">
        <f>_xlfn.IFNA(VLOOKUP(B37,'W01'!$B$4:$AB$100,27, FALSE), 'W01'!$AB$6)</f>
        <v>1</v>
      </c>
      <c r="AD37" s="3">
        <f>_xlfn.IFNA(VLOOKUP(B37,'W02'!$B$4:$AB$100,27, FALSE), 'W02'!$AB$6)</f>
        <v>1</v>
      </c>
      <c r="AV37" s="5">
        <f t="shared" si="5"/>
        <v>2</v>
      </c>
      <c r="AW37" s="27"/>
    </row>
    <row r="38" spans="1:49" x14ac:dyDescent="0.25">
      <c r="A38" s="10">
        <v>36</v>
      </c>
      <c r="B38" s="17" t="s">
        <v>170</v>
      </c>
      <c r="C38" s="4">
        <f t="shared" si="0"/>
        <v>16</v>
      </c>
      <c r="D38" s="4">
        <f t="shared" si="1"/>
        <v>40</v>
      </c>
      <c r="E38" s="18">
        <f t="shared" si="2"/>
        <v>0.4</v>
      </c>
      <c r="F38" s="19">
        <f t="shared" si="3"/>
        <v>2</v>
      </c>
      <c r="G38" s="12"/>
      <c r="H38" s="3">
        <f>_xlfn.IFNA(VLOOKUP(B38,'W01'!$B$4:$AB$100,26, FALSE), 'W01'!$AA$6)</f>
        <v>8</v>
      </c>
      <c r="I38" s="3">
        <f>_xlfn.IFNA(VLOOKUP(B38,'W02'!$B$4:$AB$100,26, FALSE), 'W02'!$AA$6)</f>
        <v>8</v>
      </c>
      <c r="AA38" s="5">
        <f t="shared" si="4"/>
        <v>16</v>
      </c>
      <c r="AB38" s="12"/>
      <c r="AC38" s="3">
        <f>_xlfn.IFNA(VLOOKUP(B38,'W01'!$B$4:$AB$100,27, FALSE), 'W01'!$AB$6)</f>
        <v>0</v>
      </c>
      <c r="AD38" s="3">
        <f>_xlfn.IFNA(VLOOKUP(B38,'W02'!$B$4:$AB$100,27, FALSE), 'W02'!$AB$6)</f>
        <v>2</v>
      </c>
      <c r="AV38" s="5">
        <f t="shared" si="5"/>
        <v>2</v>
      </c>
      <c r="AW38" s="27"/>
    </row>
    <row r="39" spans="1:49" x14ac:dyDescent="0.25">
      <c r="A39" s="10">
        <v>37</v>
      </c>
      <c r="B39" s="17" t="s">
        <v>176</v>
      </c>
      <c r="C39" s="4">
        <f t="shared" si="0"/>
        <v>13</v>
      </c>
      <c r="D39" s="4">
        <f t="shared" si="1"/>
        <v>40</v>
      </c>
      <c r="E39" s="18">
        <f t="shared" si="2"/>
        <v>0.32500000000000001</v>
      </c>
      <c r="F39" s="19">
        <f t="shared" si="3"/>
        <v>1</v>
      </c>
      <c r="G39" s="12"/>
      <c r="H39" s="3">
        <f>_xlfn.IFNA(VLOOKUP(B39,'W01'!$B$4:$AB$100,26, FALSE), 'W01'!$AA$6)</f>
        <v>7</v>
      </c>
      <c r="I39" s="3">
        <f>_xlfn.IFNA(VLOOKUP(B39,'W02'!$B$4:$AB$100,26, FALSE), 'W02'!$AA$6)</f>
        <v>6</v>
      </c>
      <c r="AA39" s="5">
        <f t="shared" si="4"/>
        <v>13</v>
      </c>
      <c r="AB39" s="12"/>
      <c r="AC39" s="3">
        <f>_xlfn.IFNA(VLOOKUP(B39,'W01'!$B$4:$AB$100,27, FALSE), 'W01'!$AB$6)</f>
        <v>0</v>
      </c>
      <c r="AD39" s="3">
        <f>_xlfn.IFNA(VLOOKUP(B39,'W02'!$B$4:$AB$100,27, FALSE), 'W02'!$AB$6)</f>
        <v>1</v>
      </c>
      <c r="AV39" s="5">
        <f t="shared" si="5"/>
        <v>1</v>
      </c>
      <c r="AW39" s="27"/>
    </row>
    <row r="40" spans="1:49" x14ac:dyDescent="0.25">
      <c r="A40" s="10">
        <v>38</v>
      </c>
      <c r="B40" s="17" t="s">
        <v>186</v>
      </c>
      <c r="C40" s="4">
        <f t="shared" si="0"/>
        <v>12</v>
      </c>
      <c r="D40" s="4">
        <f t="shared" si="1"/>
        <v>40</v>
      </c>
      <c r="E40" s="18">
        <f t="shared" si="2"/>
        <v>0.3</v>
      </c>
      <c r="F40" s="19">
        <f t="shared" si="3"/>
        <v>2</v>
      </c>
      <c r="G40" s="12"/>
      <c r="H40" s="3">
        <f>_xlfn.IFNA(VLOOKUP(B40,'W01'!$B$4:$AB$100,26, FALSE), 'W01'!$AA$6)</f>
        <v>6</v>
      </c>
      <c r="I40" s="3">
        <f>_xlfn.IFNA(VLOOKUP(B40,'W02'!$B$4:$AB$100,26, FALSE), 'W02'!$AA$6)</f>
        <v>6</v>
      </c>
      <c r="AA40" s="5">
        <f t="shared" si="4"/>
        <v>12</v>
      </c>
      <c r="AB40" s="12"/>
      <c r="AC40" s="3">
        <f>_xlfn.IFNA(VLOOKUP(B40,'W01'!$B$4:$AB$100,27, FALSE), 'W01'!$AB$6)</f>
        <v>1</v>
      </c>
      <c r="AD40" s="3">
        <f>_xlfn.IFNA(VLOOKUP(B40,'W02'!$B$4:$AB$100,27, FALSE), 'W02'!$AB$6)</f>
        <v>1</v>
      </c>
      <c r="AV40" s="5">
        <f t="shared" si="5"/>
        <v>2</v>
      </c>
      <c r="AW40" s="27"/>
    </row>
    <row r="41" spans="1:49" x14ac:dyDescent="0.25">
      <c r="A41" s="10">
        <v>39</v>
      </c>
      <c r="B41" s="17" t="s">
        <v>192</v>
      </c>
      <c r="C41" s="4">
        <f t="shared" si="0"/>
        <v>11</v>
      </c>
      <c r="D41" s="4">
        <f>$AA$54-$H$54</f>
        <v>20</v>
      </c>
      <c r="E41" s="18">
        <f t="shared" si="2"/>
        <v>0.55000000000000004</v>
      </c>
      <c r="F41" s="19">
        <f t="shared" si="3"/>
        <v>0</v>
      </c>
      <c r="G41" s="12"/>
      <c r="H41" s="7" t="s">
        <v>58</v>
      </c>
      <c r="I41" s="3">
        <f>_xlfn.IFNA(VLOOKUP(B41,'W02'!$B$4:$AB$100,26, FALSE), 'W02'!$AA$6)</f>
        <v>11</v>
      </c>
      <c r="AA41" s="5">
        <f t="shared" si="4"/>
        <v>11</v>
      </c>
      <c r="AB41" s="12"/>
      <c r="AC41" s="7" t="s">
        <v>58</v>
      </c>
      <c r="AD41" s="3">
        <f>_xlfn.IFNA(VLOOKUP(B41,'W02'!$B$4:$AB$100,27, FALSE), 'W02'!$AB$6)</f>
        <v>0</v>
      </c>
      <c r="AV41" s="5">
        <f t="shared" si="5"/>
        <v>0</v>
      </c>
      <c r="AW41" s="27"/>
    </row>
    <row r="42" spans="1:49" x14ac:dyDescent="0.25">
      <c r="A42" s="10">
        <v>40</v>
      </c>
      <c r="B42" s="17" t="s">
        <v>229</v>
      </c>
      <c r="C42" s="4">
        <f t="shared" si="0"/>
        <v>9</v>
      </c>
      <c r="D42" s="4">
        <f>$AA$54-$H$54</f>
        <v>20</v>
      </c>
      <c r="E42" s="18">
        <f t="shared" si="2"/>
        <v>0.45</v>
      </c>
      <c r="F42" s="19">
        <f t="shared" si="3"/>
        <v>0</v>
      </c>
      <c r="G42" s="12"/>
      <c r="H42" s="7" t="s">
        <v>58</v>
      </c>
      <c r="I42" s="3">
        <f>_xlfn.IFNA(VLOOKUP(B42,'W02'!$B$4:$AB$100,26, FALSE), 'W02'!$AA$6)</f>
        <v>9</v>
      </c>
      <c r="AA42" s="5">
        <f t="shared" si="4"/>
        <v>9</v>
      </c>
      <c r="AB42" s="12"/>
      <c r="AC42" s="7" t="s">
        <v>58</v>
      </c>
      <c r="AD42" s="3">
        <f>_xlfn.IFNA(VLOOKUP(B42,'W02'!$B$4:$AB$100,27, FALSE), 'W02'!$AB$6)</f>
        <v>0</v>
      </c>
      <c r="AV42" s="5">
        <f t="shared" si="5"/>
        <v>0</v>
      </c>
      <c r="AW42" s="27"/>
    </row>
    <row r="43" spans="1:49" x14ac:dyDescent="0.25">
      <c r="A43" s="10">
        <v>41</v>
      </c>
      <c r="B43" s="17" t="s">
        <v>59</v>
      </c>
      <c r="C43" s="4">
        <f t="shared" ref="C43:C51" si="6">AA43</f>
        <v>0</v>
      </c>
      <c r="D43" s="4">
        <f t="shared" ref="D43:D51" si="7">$AA$54-$H$54</f>
        <v>20</v>
      </c>
      <c r="E43" s="18">
        <f t="shared" ref="E43:E51" si="8">C43/D43</f>
        <v>0</v>
      </c>
      <c r="F43" s="19">
        <f t="shared" ref="F43:F51" si="9">AV43</f>
        <v>0</v>
      </c>
      <c r="G43" s="12"/>
      <c r="H43" s="7" t="s">
        <v>58</v>
      </c>
      <c r="I43" s="7" t="s">
        <v>58</v>
      </c>
      <c r="AA43" s="5">
        <f t="shared" ref="AA43:AA53" si="10">SUM(H43:Z43)</f>
        <v>0</v>
      </c>
      <c r="AB43" s="12"/>
      <c r="AC43" s="7" t="s">
        <v>58</v>
      </c>
      <c r="AD43" s="7" t="s">
        <v>58</v>
      </c>
      <c r="AV43" s="5">
        <f t="shared" ref="AV43:AV53" si="11">SUM(AC43:AU43)</f>
        <v>0</v>
      </c>
      <c r="AW43" s="27"/>
    </row>
    <row r="44" spans="1:49" x14ac:dyDescent="0.25">
      <c r="A44" s="10">
        <v>42</v>
      </c>
      <c r="B44" s="17" t="s">
        <v>60</v>
      </c>
      <c r="C44" s="4">
        <f t="shared" si="6"/>
        <v>0</v>
      </c>
      <c r="D44" s="4">
        <f t="shared" si="7"/>
        <v>20</v>
      </c>
      <c r="E44" s="18">
        <f t="shared" si="8"/>
        <v>0</v>
      </c>
      <c r="F44" s="19">
        <f t="shared" si="9"/>
        <v>0</v>
      </c>
      <c r="G44" s="12"/>
      <c r="H44" s="7" t="s">
        <v>58</v>
      </c>
      <c r="I44" s="7" t="s">
        <v>58</v>
      </c>
      <c r="AA44" s="5">
        <f t="shared" si="10"/>
        <v>0</v>
      </c>
      <c r="AB44" s="12"/>
      <c r="AC44" s="7" t="s">
        <v>58</v>
      </c>
      <c r="AD44" s="7" t="s">
        <v>58</v>
      </c>
      <c r="AV44" s="5">
        <f t="shared" si="11"/>
        <v>0</v>
      </c>
      <c r="AW44" s="27"/>
    </row>
    <row r="45" spans="1:49" x14ac:dyDescent="0.25">
      <c r="A45" s="10">
        <v>43</v>
      </c>
      <c r="B45" s="17" t="s">
        <v>61</v>
      </c>
      <c r="C45" s="4">
        <f t="shared" si="6"/>
        <v>0</v>
      </c>
      <c r="D45" s="4">
        <f t="shared" si="7"/>
        <v>20</v>
      </c>
      <c r="E45" s="18">
        <f t="shared" si="8"/>
        <v>0</v>
      </c>
      <c r="F45" s="19">
        <f t="shared" si="9"/>
        <v>0</v>
      </c>
      <c r="G45" s="12"/>
      <c r="H45" s="7" t="s">
        <v>58</v>
      </c>
      <c r="I45" s="7" t="s">
        <v>58</v>
      </c>
      <c r="AA45" s="5">
        <f t="shared" si="10"/>
        <v>0</v>
      </c>
      <c r="AB45" s="12"/>
      <c r="AC45" s="7" t="s">
        <v>58</v>
      </c>
      <c r="AD45" s="7" t="s">
        <v>58</v>
      </c>
      <c r="AV45" s="5">
        <f t="shared" si="11"/>
        <v>0</v>
      </c>
      <c r="AW45" s="27"/>
    </row>
    <row r="46" spans="1:49" x14ac:dyDescent="0.25">
      <c r="A46" s="10">
        <v>44</v>
      </c>
      <c r="B46" s="17" t="s">
        <v>62</v>
      </c>
      <c r="C46" s="4">
        <f t="shared" si="6"/>
        <v>0</v>
      </c>
      <c r="D46" s="4">
        <f t="shared" si="7"/>
        <v>20</v>
      </c>
      <c r="E46" s="18">
        <f t="shared" si="8"/>
        <v>0</v>
      </c>
      <c r="F46" s="19">
        <f t="shared" si="9"/>
        <v>0</v>
      </c>
      <c r="G46" s="12"/>
      <c r="H46" s="7" t="s">
        <v>58</v>
      </c>
      <c r="I46" s="7" t="s">
        <v>58</v>
      </c>
      <c r="AA46" s="5">
        <f t="shared" si="10"/>
        <v>0</v>
      </c>
      <c r="AB46" s="12"/>
      <c r="AC46" s="7" t="s">
        <v>58</v>
      </c>
      <c r="AD46" s="7" t="s">
        <v>58</v>
      </c>
      <c r="AV46" s="5">
        <f t="shared" si="11"/>
        <v>0</v>
      </c>
      <c r="AW46" s="27"/>
    </row>
    <row r="47" spans="1:49" x14ac:dyDescent="0.25">
      <c r="A47" s="10">
        <v>45</v>
      </c>
      <c r="B47" s="17" t="s">
        <v>63</v>
      </c>
      <c r="C47" s="4">
        <f t="shared" si="6"/>
        <v>0</v>
      </c>
      <c r="D47" s="4">
        <f t="shared" si="7"/>
        <v>20</v>
      </c>
      <c r="E47" s="18">
        <f t="shared" si="8"/>
        <v>0</v>
      </c>
      <c r="F47" s="19">
        <f t="shared" si="9"/>
        <v>0</v>
      </c>
      <c r="G47" s="12"/>
      <c r="H47" s="7" t="s">
        <v>58</v>
      </c>
      <c r="I47" s="7" t="s">
        <v>58</v>
      </c>
      <c r="AA47" s="5">
        <f t="shared" si="10"/>
        <v>0</v>
      </c>
      <c r="AB47" s="12"/>
      <c r="AC47" s="7" t="s">
        <v>58</v>
      </c>
      <c r="AD47" s="7" t="s">
        <v>58</v>
      </c>
      <c r="AV47" s="5">
        <f t="shared" si="11"/>
        <v>0</v>
      </c>
      <c r="AW47" s="27"/>
    </row>
    <row r="48" spans="1:49" x14ac:dyDescent="0.25">
      <c r="A48" s="10">
        <v>46</v>
      </c>
      <c r="B48" s="17" t="s">
        <v>64</v>
      </c>
      <c r="C48" s="4">
        <f t="shared" si="6"/>
        <v>0</v>
      </c>
      <c r="D48" s="4">
        <f t="shared" si="7"/>
        <v>20</v>
      </c>
      <c r="E48" s="18">
        <f t="shared" si="8"/>
        <v>0</v>
      </c>
      <c r="F48" s="19">
        <f t="shared" si="9"/>
        <v>0</v>
      </c>
      <c r="G48" s="12"/>
      <c r="H48" s="7" t="s">
        <v>58</v>
      </c>
      <c r="I48" s="7" t="s">
        <v>58</v>
      </c>
      <c r="AA48" s="5">
        <f t="shared" si="10"/>
        <v>0</v>
      </c>
      <c r="AB48" s="12"/>
      <c r="AC48" s="7" t="s">
        <v>58</v>
      </c>
      <c r="AD48" s="7" t="s">
        <v>58</v>
      </c>
      <c r="AV48" s="5">
        <f t="shared" si="11"/>
        <v>0</v>
      </c>
      <c r="AW48" s="27"/>
    </row>
    <row r="49" spans="1:49" x14ac:dyDescent="0.25">
      <c r="A49" s="10">
        <v>47</v>
      </c>
      <c r="B49" s="17" t="s">
        <v>65</v>
      </c>
      <c r="C49" s="4">
        <f t="shared" si="6"/>
        <v>0</v>
      </c>
      <c r="D49" s="4">
        <f t="shared" si="7"/>
        <v>20</v>
      </c>
      <c r="E49" s="18">
        <f t="shared" si="8"/>
        <v>0</v>
      </c>
      <c r="F49" s="19">
        <f t="shared" si="9"/>
        <v>0</v>
      </c>
      <c r="G49" s="12"/>
      <c r="H49" s="7" t="s">
        <v>58</v>
      </c>
      <c r="I49" s="7" t="s">
        <v>58</v>
      </c>
      <c r="AA49" s="5">
        <f t="shared" si="10"/>
        <v>0</v>
      </c>
      <c r="AB49" s="12"/>
      <c r="AC49" s="7" t="s">
        <v>58</v>
      </c>
      <c r="AD49" s="7" t="s">
        <v>58</v>
      </c>
      <c r="AV49" s="5">
        <f t="shared" si="11"/>
        <v>0</v>
      </c>
      <c r="AW49" s="27"/>
    </row>
    <row r="50" spans="1:49" x14ac:dyDescent="0.25">
      <c r="A50" s="10">
        <v>48</v>
      </c>
      <c r="B50" s="17" t="s">
        <v>66</v>
      </c>
      <c r="C50" s="4">
        <f t="shared" si="6"/>
        <v>0</v>
      </c>
      <c r="D50" s="4">
        <f t="shared" si="7"/>
        <v>20</v>
      </c>
      <c r="E50" s="18">
        <f t="shared" si="8"/>
        <v>0</v>
      </c>
      <c r="F50" s="19">
        <f t="shared" si="9"/>
        <v>0</v>
      </c>
      <c r="G50" s="12"/>
      <c r="H50" s="7" t="s">
        <v>58</v>
      </c>
      <c r="I50" s="7" t="s">
        <v>58</v>
      </c>
      <c r="AA50" s="5">
        <f t="shared" si="10"/>
        <v>0</v>
      </c>
      <c r="AB50" s="12"/>
      <c r="AC50" s="7" t="s">
        <v>58</v>
      </c>
      <c r="AD50" s="7" t="s">
        <v>58</v>
      </c>
      <c r="AV50" s="5">
        <f t="shared" si="11"/>
        <v>0</v>
      </c>
      <c r="AW50" s="27"/>
    </row>
    <row r="51" spans="1:49" x14ac:dyDescent="0.25">
      <c r="A51" s="10">
        <v>49</v>
      </c>
      <c r="B51" s="17" t="s">
        <v>67</v>
      </c>
      <c r="C51" s="4">
        <f t="shared" si="6"/>
        <v>0</v>
      </c>
      <c r="D51" s="4">
        <f t="shared" si="7"/>
        <v>20</v>
      </c>
      <c r="E51" s="18">
        <f t="shared" si="8"/>
        <v>0</v>
      </c>
      <c r="F51" s="19">
        <f t="shared" si="9"/>
        <v>0</v>
      </c>
      <c r="G51" s="12"/>
      <c r="H51" s="7" t="s">
        <v>58</v>
      </c>
      <c r="I51" s="7" t="s">
        <v>58</v>
      </c>
      <c r="AA51" s="5">
        <f t="shared" si="10"/>
        <v>0</v>
      </c>
      <c r="AB51" s="12"/>
      <c r="AC51" s="7" t="s">
        <v>58</v>
      </c>
      <c r="AD51" s="7" t="s">
        <v>58</v>
      </c>
      <c r="AV51" s="5">
        <f t="shared" si="11"/>
        <v>0</v>
      </c>
      <c r="AW51" s="27"/>
    </row>
    <row r="52" spans="1:49" x14ac:dyDescent="0.25">
      <c r="A52" s="10"/>
      <c r="B52" s="20"/>
      <c r="C52" s="8"/>
      <c r="D52" s="8"/>
      <c r="E52" s="21"/>
      <c r="F52" s="22"/>
      <c r="G52" s="12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30"/>
      <c r="AB52" s="12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30"/>
      <c r="AW52" s="27"/>
    </row>
    <row r="53" spans="1:49" ht="15.75" thickBot="1" x14ac:dyDescent="0.3">
      <c r="A53" s="10"/>
      <c r="B53" s="23" t="s">
        <v>55</v>
      </c>
      <c r="C53" s="24">
        <f>AA53</f>
        <v>22.5</v>
      </c>
      <c r="D53" s="24">
        <f>$AA$54</f>
        <v>40</v>
      </c>
      <c r="E53" s="25">
        <f>C53/D53</f>
        <v>0.5625</v>
      </c>
      <c r="F53" s="26">
        <f>AV53</f>
        <v>2</v>
      </c>
      <c r="G53" s="12"/>
      <c r="H53" s="3">
        <f>_xlfn.IFNA(VLOOKUP(B53,'W01'!$B$4:$AB$100,26, FALSE), 'W01'!$AA$6)</f>
        <v>11.5</v>
      </c>
      <c r="I53" s="3">
        <f>_xlfn.IFNA(VLOOKUP(B53,'W02'!$B$4:$AB$100,26, FALSE), 'W02'!$AA$6)</f>
        <v>11</v>
      </c>
      <c r="AA53" s="5">
        <f t="shared" si="10"/>
        <v>22.5</v>
      </c>
      <c r="AB53" s="12"/>
      <c r="AC53" s="3">
        <f>_xlfn.IFNA(VLOOKUP(B53,'W01'!$B$4:$AB$100,27, FALSE), 'W01'!$AB$6)</f>
        <v>1</v>
      </c>
      <c r="AD53" s="3">
        <f>_xlfn.IFNA(VLOOKUP(B53,'W02'!$B$4:$AB$100,27, FALSE), 'W02'!$AB$6)</f>
        <v>1</v>
      </c>
      <c r="AV53" s="5">
        <f t="shared" si="11"/>
        <v>2</v>
      </c>
      <c r="AW53" s="27"/>
    </row>
    <row r="54" spans="1:49" x14ac:dyDescent="0.25">
      <c r="A54" s="10"/>
      <c r="B54" s="27"/>
      <c r="C54" s="12"/>
      <c r="D54" s="12"/>
      <c r="E54" s="12"/>
      <c r="F54" s="29" t="s">
        <v>12</v>
      </c>
      <c r="G54" s="12"/>
      <c r="H54" s="42">
        <v>20</v>
      </c>
      <c r="I54" s="42">
        <v>20</v>
      </c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3">
        <f>SUM(H54:Z54)</f>
        <v>40</v>
      </c>
      <c r="AB54" s="12"/>
      <c r="AC54" s="52"/>
      <c r="AD54" s="52"/>
      <c r="AE54" s="52"/>
      <c r="AF54" s="52"/>
      <c r="AG54" s="52"/>
      <c r="AH54" s="52"/>
      <c r="AI54" s="52"/>
      <c r="AJ54" s="52"/>
      <c r="AK54" s="52"/>
      <c r="AL54" s="52"/>
      <c r="AM54" s="52"/>
      <c r="AN54" s="52"/>
      <c r="AO54" s="52"/>
      <c r="AP54" s="52"/>
      <c r="AQ54" s="52"/>
      <c r="AR54" s="52"/>
      <c r="AS54" s="52"/>
      <c r="AT54" s="52"/>
      <c r="AU54" s="52"/>
      <c r="AV54" s="53"/>
      <c r="AW54" s="27"/>
    </row>
    <row r="55" spans="1:49" ht="19.5" thickBot="1" x14ac:dyDescent="0.35">
      <c r="A55" s="10"/>
      <c r="B55" s="11" t="s">
        <v>238</v>
      </c>
      <c r="C55" s="12"/>
      <c r="D55" s="12"/>
      <c r="E55" s="12"/>
      <c r="F55" s="12"/>
      <c r="G55" s="12"/>
      <c r="J55" s="3">
        <v>20</v>
      </c>
      <c r="K55" s="3">
        <v>20</v>
      </c>
      <c r="L55" s="3">
        <v>20</v>
      </c>
      <c r="M55" s="3">
        <v>20</v>
      </c>
      <c r="N55" s="3">
        <v>20</v>
      </c>
      <c r="O55" s="3">
        <v>20</v>
      </c>
      <c r="P55" s="3">
        <v>20</v>
      </c>
      <c r="Q55" s="3">
        <v>20</v>
      </c>
      <c r="R55" s="3">
        <v>20</v>
      </c>
      <c r="S55" s="3">
        <v>20</v>
      </c>
      <c r="T55" s="3">
        <v>20</v>
      </c>
      <c r="U55" s="3">
        <v>20</v>
      </c>
      <c r="V55" s="3">
        <v>20</v>
      </c>
      <c r="W55" s="3">
        <v>20</v>
      </c>
      <c r="X55" s="3">
        <v>20</v>
      </c>
      <c r="Y55" s="3">
        <v>20</v>
      </c>
      <c r="Z55" s="3">
        <v>20</v>
      </c>
      <c r="AA55" s="5"/>
      <c r="AB55" s="12"/>
      <c r="AC55" s="12"/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33"/>
      <c r="AW55" s="27"/>
    </row>
    <row r="56" spans="1:49" x14ac:dyDescent="0.25">
      <c r="A56" s="10">
        <v>1</v>
      </c>
      <c r="B56" s="48" t="s">
        <v>192</v>
      </c>
      <c r="C56" s="49">
        <f>D56/E56</f>
        <v>0.55000000000000004</v>
      </c>
      <c r="D56" s="50">
        <f>VLOOKUP(B56,$B$3:$F$51,2, FALSE)</f>
        <v>11</v>
      </c>
      <c r="E56" s="50">
        <f>VLOOKUP(B56,$B$3:$F$51,3, FALSE)</f>
        <v>20</v>
      </c>
      <c r="F56" s="51">
        <f>VLOOKUP(B56,$B$3:$F$51,5, FALSE)</f>
        <v>0</v>
      </c>
    </row>
    <row r="57" spans="1:49" ht="15.75" thickBot="1" x14ac:dyDescent="0.3">
      <c r="A57" s="10">
        <v>2</v>
      </c>
      <c r="B57" s="23" t="s">
        <v>229</v>
      </c>
      <c r="C57" s="25">
        <f>D57/E57</f>
        <v>0.45</v>
      </c>
      <c r="D57" s="24">
        <f>VLOOKUP(B57,$B$3:$F$51,2, FALSE)</f>
        <v>9</v>
      </c>
      <c r="E57" s="24">
        <f>VLOOKUP(B57,$B$3:$F$51,3, FALSE)</f>
        <v>20</v>
      </c>
      <c r="F57" s="26">
        <f>VLOOKUP(B57,$B$3:$F$51,5, FALSE)</f>
        <v>0</v>
      </c>
    </row>
    <row r="60" spans="1:49" x14ac:dyDescent="0.25">
      <c r="A60" s="10"/>
      <c r="B60" s="47" t="s">
        <v>7</v>
      </c>
      <c r="C60" s="4">
        <f t="shared" ref="C60" si="12">AA60</f>
        <v>23</v>
      </c>
      <c r="D60" s="4">
        <f t="shared" ref="D60" si="13">$AA$54</f>
        <v>40</v>
      </c>
      <c r="E60" s="18">
        <f t="shared" ref="E60" si="14">C60/D60</f>
        <v>0.57499999999999996</v>
      </c>
      <c r="F60" s="4" t="s">
        <v>58</v>
      </c>
      <c r="H60" s="3">
        <f>_xlfn.IFNA(VLOOKUP(B60,'W01'!$B$4:$AB$100,26, FALSE), 'W01'!$AA$6)</f>
        <v>12</v>
      </c>
      <c r="I60" s="3">
        <f>_xlfn.IFNA(VLOOKUP(B60,'W02'!$B$4:$AB$100,26, FALSE), 'W02'!$AA$6)</f>
        <v>11</v>
      </c>
      <c r="AA60" s="3">
        <f>SUM(H60:Z60)</f>
        <v>23</v>
      </c>
    </row>
  </sheetData>
  <sortState xmlns:xlrd2="http://schemas.microsoft.com/office/spreadsheetml/2017/richdata2" ref="B3:AV42">
    <sortCondition descending="1" ref="C3:C42"/>
    <sortCondition descending="1" ref="F3:F42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97993-527A-4A17-BFFF-4142AD1A8069}">
  <dimension ref="A1:O48"/>
  <sheetViews>
    <sheetView workbookViewId="0">
      <selection activeCell="O1" sqref="O1"/>
    </sheetView>
  </sheetViews>
  <sheetFormatPr defaultRowHeight="15" x14ac:dyDescent="0.25"/>
  <cols>
    <col min="1" max="1" width="1.7109375" customWidth="1"/>
    <col min="2" max="2" width="19.7109375" customWidth="1"/>
    <col min="3" max="3" width="7.42578125" bestFit="1" customWidth="1"/>
    <col min="4" max="4" width="5.42578125" bestFit="1" customWidth="1"/>
    <col min="5" max="5" width="7.140625" bestFit="1" customWidth="1"/>
    <col min="6" max="6" width="8.7109375" bestFit="1" customWidth="1"/>
    <col min="7" max="7" width="2.7109375" customWidth="1"/>
    <col min="8" max="8" width="4.7109375" bestFit="1" customWidth="1"/>
    <col min="9" max="9" width="19.7109375" customWidth="1"/>
    <col min="10" max="10" width="7.42578125" bestFit="1" customWidth="1"/>
    <col min="11" max="11" width="5.42578125" bestFit="1" customWidth="1"/>
    <col min="12" max="12" width="7.140625" bestFit="1" customWidth="1"/>
    <col min="13" max="13" width="8.7109375" bestFit="1" customWidth="1"/>
    <col min="14" max="14" width="1.7109375" customWidth="1"/>
  </cols>
  <sheetData>
    <row r="1" spans="1:15" ht="19.5" thickBot="1" x14ac:dyDescent="0.35">
      <c r="A1" s="10"/>
      <c r="B1" s="11" t="s">
        <v>190</v>
      </c>
      <c r="C1" s="12"/>
      <c r="D1" s="12"/>
      <c r="E1" s="12"/>
      <c r="F1" s="12"/>
      <c r="G1" s="12"/>
      <c r="H1" s="10"/>
      <c r="I1" s="11" t="s">
        <v>236</v>
      </c>
      <c r="J1" s="12"/>
      <c r="K1" s="12"/>
      <c r="L1" s="12"/>
      <c r="M1" s="12"/>
      <c r="N1" s="27"/>
      <c r="O1" s="27"/>
    </row>
    <row r="2" spans="1:15" x14ac:dyDescent="0.25">
      <c r="A2" s="13"/>
      <c r="B2" s="14" t="s">
        <v>6</v>
      </c>
      <c r="C2" s="15" t="s">
        <v>3</v>
      </c>
      <c r="D2" s="15" t="s">
        <v>9</v>
      </c>
      <c r="E2" s="15" t="s">
        <v>10</v>
      </c>
      <c r="F2" s="16" t="s">
        <v>11</v>
      </c>
      <c r="G2" s="12"/>
      <c r="H2" s="13"/>
      <c r="I2" s="14" t="s">
        <v>6</v>
      </c>
      <c r="J2" s="15" t="s">
        <v>3</v>
      </c>
      <c r="K2" s="15" t="s">
        <v>9</v>
      </c>
      <c r="L2" s="15" t="s">
        <v>10</v>
      </c>
      <c r="M2" s="16" t="s">
        <v>11</v>
      </c>
      <c r="N2" s="27"/>
      <c r="O2" s="27"/>
    </row>
    <row r="3" spans="1:15" x14ac:dyDescent="0.25">
      <c r="A3" s="10"/>
      <c r="B3" s="17" t="s">
        <v>158</v>
      </c>
      <c r="C3" s="4">
        <v>14</v>
      </c>
      <c r="D3" s="4">
        <v>20</v>
      </c>
      <c r="E3" s="18">
        <v>0.7</v>
      </c>
      <c r="F3" s="19">
        <v>2</v>
      </c>
      <c r="G3" s="12"/>
      <c r="H3" s="10">
        <v>1</v>
      </c>
      <c r="I3" s="17" t="s">
        <v>131</v>
      </c>
      <c r="J3" s="4">
        <v>29</v>
      </c>
      <c r="K3" s="4">
        <v>40</v>
      </c>
      <c r="L3" s="18">
        <v>0.72499999999999998</v>
      </c>
      <c r="M3" s="19">
        <v>2</v>
      </c>
      <c r="N3" s="27"/>
      <c r="O3" s="27"/>
    </row>
    <row r="4" spans="1:15" x14ac:dyDescent="0.25">
      <c r="A4" s="10"/>
      <c r="B4" s="17" t="s">
        <v>131</v>
      </c>
      <c r="C4" s="4">
        <v>13</v>
      </c>
      <c r="D4" s="4">
        <v>20</v>
      </c>
      <c r="E4" s="18">
        <v>0.65</v>
      </c>
      <c r="F4" s="19">
        <v>1</v>
      </c>
      <c r="G4" s="12"/>
      <c r="H4" s="10">
        <v>2</v>
      </c>
      <c r="I4" s="17" t="s">
        <v>158</v>
      </c>
      <c r="J4" s="4">
        <v>25</v>
      </c>
      <c r="K4" s="4">
        <v>40</v>
      </c>
      <c r="L4" s="18">
        <v>0.625</v>
      </c>
      <c r="M4" s="19">
        <v>4</v>
      </c>
      <c r="N4" s="27"/>
      <c r="O4" s="27"/>
    </row>
    <row r="5" spans="1:15" x14ac:dyDescent="0.25">
      <c r="A5" s="10"/>
      <c r="B5" s="17" t="s">
        <v>110</v>
      </c>
      <c r="C5" s="4">
        <v>12</v>
      </c>
      <c r="D5" s="4">
        <v>20</v>
      </c>
      <c r="E5" s="18">
        <v>0.6</v>
      </c>
      <c r="F5" s="19">
        <v>2</v>
      </c>
      <c r="G5" s="12"/>
      <c r="H5" s="10">
        <v>3</v>
      </c>
      <c r="I5" s="17" t="s">
        <v>148</v>
      </c>
      <c r="J5" s="4">
        <v>25</v>
      </c>
      <c r="K5" s="4">
        <v>40</v>
      </c>
      <c r="L5" s="18">
        <v>0.625</v>
      </c>
      <c r="M5" s="19">
        <v>3</v>
      </c>
      <c r="N5" s="27"/>
      <c r="O5" s="27"/>
    </row>
    <row r="6" spans="1:15" x14ac:dyDescent="0.25">
      <c r="A6" s="10"/>
      <c r="B6" s="17" t="s">
        <v>173</v>
      </c>
      <c r="C6" s="4">
        <v>12</v>
      </c>
      <c r="D6" s="4">
        <v>20</v>
      </c>
      <c r="E6" s="18">
        <v>0.6</v>
      </c>
      <c r="F6" s="19">
        <v>2</v>
      </c>
      <c r="G6" s="12"/>
      <c r="H6" s="10">
        <v>4</v>
      </c>
      <c r="I6" s="17" t="s">
        <v>173</v>
      </c>
      <c r="J6" s="4">
        <v>24</v>
      </c>
      <c r="K6" s="4">
        <v>40</v>
      </c>
      <c r="L6" s="18">
        <v>0.6</v>
      </c>
      <c r="M6" s="19">
        <v>4</v>
      </c>
      <c r="N6" s="27"/>
      <c r="O6" s="27"/>
    </row>
    <row r="7" spans="1:15" x14ac:dyDescent="0.25">
      <c r="A7" s="10"/>
      <c r="B7" s="17" t="s">
        <v>184</v>
      </c>
      <c r="C7" s="4">
        <v>12</v>
      </c>
      <c r="D7" s="4">
        <v>20</v>
      </c>
      <c r="E7" s="18">
        <v>0.6</v>
      </c>
      <c r="F7" s="19">
        <v>2</v>
      </c>
      <c r="G7" s="12"/>
      <c r="H7" s="10">
        <v>5</v>
      </c>
      <c r="I7" s="17" t="s">
        <v>110</v>
      </c>
      <c r="J7" s="4">
        <v>24</v>
      </c>
      <c r="K7" s="4">
        <v>40</v>
      </c>
      <c r="L7" s="18">
        <v>0.6</v>
      </c>
      <c r="M7" s="19">
        <v>3</v>
      </c>
      <c r="N7" s="27"/>
      <c r="O7" s="27"/>
    </row>
    <row r="8" spans="1:15" x14ac:dyDescent="0.25">
      <c r="A8" s="10"/>
      <c r="B8" s="17" t="s">
        <v>164</v>
      </c>
      <c r="C8" s="4">
        <v>12</v>
      </c>
      <c r="D8" s="4">
        <v>20</v>
      </c>
      <c r="E8" s="18">
        <v>0.6</v>
      </c>
      <c r="F8" s="19">
        <v>2</v>
      </c>
      <c r="G8" s="12"/>
      <c r="H8" s="10" t="s">
        <v>241</v>
      </c>
      <c r="I8" s="17" t="s">
        <v>171</v>
      </c>
      <c r="J8" s="4">
        <v>24</v>
      </c>
      <c r="K8" s="4">
        <v>40</v>
      </c>
      <c r="L8" s="18">
        <v>0.6</v>
      </c>
      <c r="M8" s="19">
        <v>2</v>
      </c>
      <c r="N8" s="27"/>
      <c r="O8" s="27"/>
    </row>
    <row r="9" spans="1:15" x14ac:dyDescent="0.25">
      <c r="A9" s="10"/>
      <c r="B9" s="17" t="s">
        <v>179</v>
      </c>
      <c r="C9" s="4">
        <v>12</v>
      </c>
      <c r="D9" s="4">
        <v>20</v>
      </c>
      <c r="E9" s="18">
        <v>0.6</v>
      </c>
      <c r="F9" s="19">
        <v>2</v>
      </c>
      <c r="G9" s="12"/>
      <c r="H9" s="10" t="s">
        <v>241</v>
      </c>
      <c r="I9" s="17" t="s">
        <v>167</v>
      </c>
      <c r="J9" s="4">
        <v>24</v>
      </c>
      <c r="K9" s="4">
        <v>40</v>
      </c>
      <c r="L9" s="18">
        <v>0.6</v>
      </c>
      <c r="M9" s="19">
        <v>2</v>
      </c>
      <c r="N9" s="27"/>
      <c r="O9" s="27"/>
    </row>
    <row r="10" spans="1:15" x14ac:dyDescent="0.25">
      <c r="A10" s="10"/>
      <c r="B10" s="17" t="s">
        <v>161</v>
      </c>
      <c r="C10" s="4">
        <v>12</v>
      </c>
      <c r="D10" s="4">
        <v>20</v>
      </c>
      <c r="E10" s="18">
        <v>0.6</v>
      </c>
      <c r="F10" s="19">
        <v>1</v>
      </c>
      <c r="G10" s="12"/>
      <c r="H10" s="10" t="s">
        <v>237</v>
      </c>
      <c r="I10" s="17" t="s">
        <v>139</v>
      </c>
      <c r="J10" s="4">
        <v>23</v>
      </c>
      <c r="K10" s="4">
        <v>40</v>
      </c>
      <c r="L10" s="18">
        <v>0.57499999999999996</v>
      </c>
      <c r="M10" s="19">
        <v>3</v>
      </c>
      <c r="N10" s="27"/>
      <c r="O10" s="27"/>
    </row>
    <row r="11" spans="1:15" x14ac:dyDescent="0.25">
      <c r="A11" s="10"/>
      <c r="B11" s="17" t="s">
        <v>175</v>
      </c>
      <c r="C11" s="4">
        <v>12</v>
      </c>
      <c r="D11" s="4">
        <v>20</v>
      </c>
      <c r="E11" s="18">
        <v>0.6</v>
      </c>
      <c r="F11" s="19">
        <v>1</v>
      </c>
      <c r="G11" s="12"/>
      <c r="H11" s="10" t="s">
        <v>237</v>
      </c>
      <c r="I11" s="17" t="s">
        <v>230</v>
      </c>
      <c r="J11" s="4">
        <v>23</v>
      </c>
      <c r="K11" s="4">
        <v>40</v>
      </c>
      <c r="L11" s="18">
        <v>0.57499999999999996</v>
      </c>
      <c r="M11" s="19">
        <v>3</v>
      </c>
      <c r="N11" s="27"/>
      <c r="O11" s="27"/>
    </row>
    <row r="12" spans="1:15" x14ac:dyDescent="0.25">
      <c r="A12" s="10"/>
      <c r="B12" s="17" t="s">
        <v>181</v>
      </c>
      <c r="C12" s="4">
        <v>12</v>
      </c>
      <c r="D12" s="4">
        <v>20</v>
      </c>
      <c r="E12" s="18">
        <v>0.6</v>
      </c>
      <c r="F12" s="19">
        <v>1</v>
      </c>
      <c r="G12" s="12"/>
      <c r="H12" s="10" t="s">
        <v>240</v>
      </c>
      <c r="I12" s="17" t="s">
        <v>164</v>
      </c>
      <c r="J12" s="4">
        <v>23</v>
      </c>
      <c r="K12" s="4">
        <v>40</v>
      </c>
      <c r="L12" s="18">
        <v>0.57499999999999996</v>
      </c>
      <c r="M12" s="19">
        <v>2</v>
      </c>
      <c r="N12" s="27"/>
      <c r="O12" s="27"/>
    </row>
    <row r="13" spans="1:15" x14ac:dyDescent="0.25">
      <c r="A13" s="10"/>
      <c r="B13" s="17" t="s">
        <v>163</v>
      </c>
      <c r="C13" s="4">
        <v>12</v>
      </c>
      <c r="D13" s="4">
        <v>20</v>
      </c>
      <c r="E13" s="18">
        <v>0.6</v>
      </c>
      <c r="F13" s="19">
        <v>1</v>
      </c>
      <c r="G13" s="12"/>
      <c r="H13" s="10" t="s">
        <v>240</v>
      </c>
      <c r="I13" s="17" t="s">
        <v>144</v>
      </c>
      <c r="J13" s="4">
        <v>23</v>
      </c>
      <c r="K13" s="4">
        <v>40</v>
      </c>
      <c r="L13" s="18">
        <v>0.57499999999999996</v>
      </c>
      <c r="M13" s="19">
        <v>2</v>
      </c>
      <c r="N13" s="27"/>
      <c r="O13" s="27"/>
    </row>
    <row r="14" spans="1:15" x14ac:dyDescent="0.25">
      <c r="A14" s="10"/>
      <c r="B14" s="17" t="s">
        <v>153</v>
      </c>
      <c r="C14" s="4">
        <v>12</v>
      </c>
      <c r="D14" s="4">
        <v>20</v>
      </c>
      <c r="E14" s="18">
        <v>0.6</v>
      </c>
      <c r="F14" s="19">
        <v>1</v>
      </c>
      <c r="G14" s="12"/>
      <c r="H14" s="10"/>
      <c r="I14" s="17" t="s">
        <v>184</v>
      </c>
      <c r="J14" s="4">
        <v>22</v>
      </c>
      <c r="K14" s="4">
        <v>40</v>
      </c>
      <c r="L14" s="18">
        <v>0.55000000000000004</v>
      </c>
      <c r="M14" s="19">
        <v>3</v>
      </c>
      <c r="N14" s="27"/>
      <c r="O14" s="27"/>
    </row>
    <row r="15" spans="1:15" x14ac:dyDescent="0.25">
      <c r="A15" s="10"/>
      <c r="B15" s="17" t="s">
        <v>165</v>
      </c>
      <c r="C15" s="4">
        <v>12</v>
      </c>
      <c r="D15" s="4">
        <v>20</v>
      </c>
      <c r="E15" s="18">
        <v>0.6</v>
      </c>
      <c r="F15" s="19">
        <v>1</v>
      </c>
      <c r="G15" s="12"/>
      <c r="H15" s="10"/>
      <c r="I15" s="17" t="s">
        <v>168</v>
      </c>
      <c r="J15" s="4">
        <v>22</v>
      </c>
      <c r="K15" s="4">
        <v>40</v>
      </c>
      <c r="L15" s="18">
        <v>0.55000000000000004</v>
      </c>
      <c r="M15" s="19">
        <v>3</v>
      </c>
      <c r="N15" s="27"/>
      <c r="O15" s="27"/>
    </row>
    <row r="16" spans="1:15" x14ac:dyDescent="0.25">
      <c r="A16" s="10"/>
      <c r="B16" s="17" t="s">
        <v>180</v>
      </c>
      <c r="C16" s="4">
        <v>12</v>
      </c>
      <c r="D16" s="4">
        <v>20</v>
      </c>
      <c r="E16" s="18">
        <v>0.6</v>
      </c>
      <c r="F16" s="19">
        <v>1</v>
      </c>
      <c r="G16" s="12"/>
      <c r="H16" s="10"/>
      <c r="I16" s="17" t="s">
        <v>165</v>
      </c>
      <c r="J16" s="4">
        <v>22</v>
      </c>
      <c r="K16" s="4">
        <v>40</v>
      </c>
      <c r="L16" s="18">
        <v>0.55000000000000004</v>
      </c>
      <c r="M16" s="19">
        <v>2</v>
      </c>
      <c r="N16" s="27"/>
      <c r="O16" s="27"/>
    </row>
    <row r="17" spans="1:15" x14ac:dyDescent="0.25">
      <c r="A17" s="10"/>
      <c r="B17" s="17" t="s">
        <v>162</v>
      </c>
      <c r="C17" s="4">
        <v>12</v>
      </c>
      <c r="D17" s="4">
        <v>20</v>
      </c>
      <c r="E17" s="18">
        <v>0.6</v>
      </c>
      <c r="F17" s="19">
        <v>0</v>
      </c>
      <c r="G17" s="12"/>
      <c r="H17" s="10"/>
      <c r="I17" s="17" t="s">
        <v>181</v>
      </c>
      <c r="J17" s="4">
        <v>22</v>
      </c>
      <c r="K17" s="4">
        <v>40</v>
      </c>
      <c r="L17" s="18">
        <v>0.55000000000000004</v>
      </c>
      <c r="M17" s="19">
        <v>1</v>
      </c>
      <c r="N17" s="27"/>
      <c r="O17" s="27"/>
    </row>
    <row r="18" spans="1:15" x14ac:dyDescent="0.25">
      <c r="A18" s="10"/>
      <c r="B18" s="17" t="s">
        <v>168</v>
      </c>
      <c r="C18" s="4">
        <v>11</v>
      </c>
      <c r="D18" s="4">
        <v>20</v>
      </c>
      <c r="E18" s="18">
        <v>0.55000000000000004</v>
      </c>
      <c r="F18" s="19">
        <v>2</v>
      </c>
      <c r="G18" s="12"/>
      <c r="H18" s="10"/>
      <c r="I18" s="17" t="s">
        <v>239</v>
      </c>
      <c r="J18" s="4">
        <v>21</v>
      </c>
      <c r="K18" s="4">
        <v>40</v>
      </c>
      <c r="L18" s="18">
        <v>0.52500000000000002</v>
      </c>
      <c r="M18" s="19">
        <v>3</v>
      </c>
      <c r="N18" s="27"/>
      <c r="O18" s="27"/>
    </row>
    <row r="19" spans="1:15" x14ac:dyDescent="0.25">
      <c r="A19" s="10"/>
      <c r="B19" s="17" t="s">
        <v>185</v>
      </c>
      <c r="C19" s="4">
        <v>11</v>
      </c>
      <c r="D19" s="4">
        <v>20</v>
      </c>
      <c r="E19" s="18">
        <v>0.55000000000000004</v>
      </c>
      <c r="F19" s="19">
        <v>2</v>
      </c>
      <c r="G19" s="12"/>
      <c r="H19" s="10"/>
      <c r="I19" s="17" t="s">
        <v>177</v>
      </c>
      <c r="J19" s="4">
        <v>21</v>
      </c>
      <c r="K19" s="4">
        <v>40</v>
      </c>
      <c r="L19" s="18">
        <v>0.52500000000000002</v>
      </c>
      <c r="M19" s="19">
        <v>2</v>
      </c>
      <c r="N19" s="27"/>
      <c r="O19" s="27"/>
    </row>
    <row r="20" spans="1:15" x14ac:dyDescent="0.25">
      <c r="A20" s="10"/>
      <c r="B20" s="17" t="s">
        <v>148</v>
      </c>
      <c r="C20" s="4">
        <v>11</v>
      </c>
      <c r="D20" s="4">
        <v>20</v>
      </c>
      <c r="E20" s="18">
        <v>0.55000000000000004</v>
      </c>
      <c r="F20" s="19">
        <v>1</v>
      </c>
      <c r="G20" s="12"/>
      <c r="H20" s="10"/>
      <c r="I20" s="17" t="s">
        <v>153</v>
      </c>
      <c r="J20" s="4">
        <v>21</v>
      </c>
      <c r="K20" s="4">
        <v>40</v>
      </c>
      <c r="L20" s="18">
        <v>0.52500000000000002</v>
      </c>
      <c r="M20" s="19">
        <v>1</v>
      </c>
      <c r="N20" s="27"/>
      <c r="O20" s="27"/>
    </row>
    <row r="21" spans="1:15" x14ac:dyDescent="0.25">
      <c r="A21" s="10"/>
      <c r="B21" s="17" t="s">
        <v>156</v>
      </c>
      <c r="C21" s="4">
        <v>11</v>
      </c>
      <c r="D21" s="4">
        <v>20</v>
      </c>
      <c r="E21" s="18">
        <v>0.55000000000000004</v>
      </c>
      <c r="F21" s="19">
        <v>1</v>
      </c>
      <c r="G21" s="12"/>
      <c r="H21" s="10"/>
      <c r="I21" s="17" t="s">
        <v>182</v>
      </c>
      <c r="J21" s="4">
        <v>20</v>
      </c>
      <c r="K21" s="4">
        <v>40</v>
      </c>
      <c r="L21" s="18">
        <v>0.5</v>
      </c>
      <c r="M21" s="19">
        <v>4</v>
      </c>
      <c r="N21" s="27"/>
      <c r="O21" s="27"/>
    </row>
    <row r="22" spans="1:15" x14ac:dyDescent="0.25">
      <c r="A22" s="10"/>
      <c r="B22" s="17" t="s">
        <v>177</v>
      </c>
      <c r="C22" s="4">
        <v>11</v>
      </c>
      <c r="D22" s="4">
        <v>20</v>
      </c>
      <c r="E22" s="18">
        <v>0.55000000000000004</v>
      </c>
      <c r="F22" s="19">
        <v>1</v>
      </c>
      <c r="G22" s="12"/>
      <c r="H22" s="10"/>
      <c r="I22" s="17" t="s">
        <v>172</v>
      </c>
      <c r="J22" s="4">
        <v>20</v>
      </c>
      <c r="K22" s="4">
        <v>40</v>
      </c>
      <c r="L22" s="18">
        <v>0.5</v>
      </c>
      <c r="M22" s="19">
        <v>2</v>
      </c>
      <c r="N22" s="27"/>
      <c r="O22" s="27"/>
    </row>
    <row r="23" spans="1:15" x14ac:dyDescent="0.25">
      <c r="A23" s="10"/>
      <c r="B23" s="17" t="s">
        <v>171</v>
      </c>
      <c r="C23" s="4">
        <v>11</v>
      </c>
      <c r="D23" s="4">
        <v>20</v>
      </c>
      <c r="E23" s="18">
        <v>0.55000000000000004</v>
      </c>
      <c r="F23" s="19">
        <v>1</v>
      </c>
      <c r="G23" s="12"/>
      <c r="H23" s="10"/>
      <c r="I23" s="17" t="s">
        <v>175</v>
      </c>
      <c r="J23" s="4">
        <v>20</v>
      </c>
      <c r="K23" s="4">
        <v>40</v>
      </c>
      <c r="L23" s="18">
        <v>0.5</v>
      </c>
      <c r="M23" s="19">
        <v>2</v>
      </c>
      <c r="N23" s="27"/>
      <c r="O23" s="27"/>
    </row>
    <row r="24" spans="1:15" x14ac:dyDescent="0.25">
      <c r="A24" s="10"/>
      <c r="B24" s="17" t="s">
        <v>144</v>
      </c>
      <c r="C24" s="4">
        <v>11</v>
      </c>
      <c r="D24" s="4">
        <v>20</v>
      </c>
      <c r="E24" s="18">
        <v>0.55000000000000004</v>
      </c>
      <c r="F24" s="19">
        <v>1</v>
      </c>
      <c r="G24" s="12"/>
      <c r="H24" s="10"/>
      <c r="I24" s="17" t="s">
        <v>150</v>
      </c>
      <c r="J24" s="4">
        <v>20</v>
      </c>
      <c r="K24" s="4">
        <v>40</v>
      </c>
      <c r="L24" s="18">
        <v>0.5</v>
      </c>
      <c r="M24" s="19">
        <v>2</v>
      </c>
      <c r="N24" s="27"/>
      <c r="O24" s="27"/>
    </row>
    <row r="25" spans="1:15" x14ac:dyDescent="0.25">
      <c r="A25" s="10"/>
      <c r="B25" s="17" t="s">
        <v>167</v>
      </c>
      <c r="C25" s="4">
        <v>11</v>
      </c>
      <c r="D25" s="4">
        <v>20</v>
      </c>
      <c r="E25" s="18">
        <v>0.55000000000000004</v>
      </c>
      <c r="F25" s="19">
        <v>0</v>
      </c>
      <c r="G25" s="12"/>
      <c r="H25" s="10"/>
      <c r="I25" s="17" t="s">
        <v>161</v>
      </c>
      <c r="J25" s="4">
        <v>20</v>
      </c>
      <c r="K25" s="4">
        <v>40</v>
      </c>
      <c r="L25" s="18">
        <v>0.5</v>
      </c>
      <c r="M25" s="19">
        <v>2</v>
      </c>
      <c r="N25" s="27"/>
      <c r="O25" s="27"/>
    </row>
    <row r="26" spans="1:15" x14ac:dyDescent="0.25">
      <c r="A26" s="10"/>
      <c r="B26" s="17" t="s">
        <v>157</v>
      </c>
      <c r="C26" s="4">
        <v>11</v>
      </c>
      <c r="D26" s="4">
        <v>20</v>
      </c>
      <c r="E26" s="18">
        <v>0.55000000000000004</v>
      </c>
      <c r="F26" s="19">
        <v>0</v>
      </c>
      <c r="G26" s="12"/>
      <c r="H26" s="10"/>
      <c r="I26" s="17" t="s">
        <v>155</v>
      </c>
      <c r="J26" s="4">
        <v>20</v>
      </c>
      <c r="K26" s="4">
        <v>40</v>
      </c>
      <c r="L26" s="18">
        <v>0.5</v>
      </c>
      <c r="M26" s="19">
        <v>2</v>
      </c>
      <c r="N26" s="27"/>
      <c r="O26" s="27"/>
    </row>
    <row r="27" spans="1:15" x14ac:dyDescent="0.25">
      <c r="A27" s="10"/>
      <c r="B27" s="17" t="s">
        <v>172</v>
      </c>
      <c r="C27" s="4">
        <v>10</v>
      </c>
      <c r="D27" s="4">
        <v>20</v>
      </c>
      <c r="E27" s="18">
        <v>0.5</v>
      </c>
      <c r="F27" s="19">
        <v>2</v>
      </c>
      <c r="G27" s="12"/>
      <c r="H27" s="10"/>
      <c r="I27" s="17" t="s">
        <v>157</v>
      </c>
      <c r="J27" s="4">
        <v>20</v>
      </c>
      <c r="K27" s="4">
        <v>40</v>
      </c>
      <c r="L27" s="18">
        <v>0.5</v>
      </c>
      <c r="M27" s="19">
        <v>0</v>
      </c>
      <c r="N27" s="27"/>
      <c r="O27" s="27"/>
    </row>
    <row r="28" spans="1:15" x14ac:dyDescent="0.25">
      <c r="A28" s="10"/>
      <c r="B28" s="17" t="s">
        <v>139</v>
      </c>
      <c r="C28" s="4">
        <v>10</v>
      </c>
      <c r="D28" s="4">
        <v>20</v>
      </c>
      <c r="E28" s="18">
        <v>0.5</v>
      </c>
      <c r="F28" s="19">
        <v>2</v>
      </c>
      <c r="G28" s="12"/>
      <c r="H28" s="10"/>
      <c r="I28" s="17" t="s">
        <v>179</v>
      </c>
      <c r="J28" s="4">
        <v>19</v>
      </c>
      <c r="K28" s="4">
        <v>40</v>
      </c>
      <c r="L28" s="18">
        <v>0.47499999999999998</v>
      </c>
      <c r="M28" s="19">
        <v>2</v>
      </c>
      <c r="N28" s="27"/>
      <c r="O28" s="27"/>
    </row>
    <row r="29" spans="1:15" x14ac:dyDescent="0.25">
      <c r="A29" s="10"/>
      <c r="B29" s="17" t="s">
        <v>155</v>
      </c>
      <c r="C29" s="4">
        <v>10</v>
      </c>
      <c r="D29" s="4">
        <v>20</v>
      </c>
      <c r="E29" s="18">
        <v>0.5</v>
      </c>
      <c r="F29" s="19">
        <v>0</v>
      </c>
      <c r="G29" s="12"/>
      <c r="H29" s="10"/>
      <c r="I29" s="17" t="s">
        <v>163</v>
      </c>
      <c r="J29" s="4">
        <v>19</v>
      </c>
      <c r="K29" s="4">
        <v>40</v>
      </c>
      <c r="L29" s="18">
        <v>0.47499999999999998</v>
      </c>
      <c r="M29" s="19">
        <v>2</v>
      </c>
      <c r="N29" s="27"/>
      <c r="O29" s="27"/>
    </row>
    <row r="30" spans="1:15" x14ac:dyDescent="0.25">
      <c r="A30" s="10"/>
      <c r="B30" s="17" t="s">
        <v>152</v>
      </c>
      <c r="C30" s="4">
        <v>9</v>
      </c>
      <c r="D30" s="4">
        <v>20</v>
      </c>
      <c r="E30" s="18">
        <v>0.45</v>
      </c>
      <c r="F30" s="19">
        <v>1</v>
      </c>
      <c r="G30" s="12"/>
      <c r="H30" s="10"/>
      <c r="I30" s="17" t="s">
        <v>160</v>
      </c>
      <c r="J30" s="4">
        <v>19</v>
      </c>
      <c r="K30" s="4">
        <v>40</v>
      </c>
      <c r="L30" s="18">
        <v>0.47499999999999998</v>
      </c>
      <c r="M30" s="19">
        <v>2</v>
      </c>
      <c r="N30" s="27"/>
      <c r="O30" s="27"/>
    </row>
    <row r="31" spans="1:15" x14ac:dyDescent="0.25">
      <c r="A31" s="10"/>
      <c r="B31" s="17" t="s">
        <v>160</v>
      </c>
      <c r="C31" s="4">
        <v>9</v>
      </c>
      <c r="D31" s="4">
        <v>20</v>
      </c>
      <c r="E31" s="18">
        <v>0.45</v>
      </c>
      <c r="F31" s="19">
        <v>1</v>
      </c>
      <c r="G31" s="12"/>
      <c r="H31" s="10"/>
      <c r="I31" s="17" t="s">
        <v>178</v>
      </c>
      <c r="J31" s="4">
        <v>19</v>
      </c>
      <c r="K31" s="4">
        <v>40</v>
      </c>
      <c r="L31" s="18">
        <v>0.47499999999999998</v>
      </c>
      <c r="M31" s="19">
        <v>2</v>
      </c>
      <c r="N31" s="27"/>
      <c r="O31" s="27"/>
    </row>
    <row r="32" spans="1:15" x14ac:dyDescent="0.25">
      <c r="A32" s="10"/>
      <c r="B32" s="17" t="s">
        <v>178</v>
      </c>
      <c r="C32" s="4">
        <v>9</v>
      </c>
      <c r="D32" s="4">
        <v>20</v>
      </c>
      <c r="E32" s="18">
        <v>0.45</v>
      </c>
      <c r="F32" s="19">
        <v>1</v>
      </c>
      <c r="G32" s="12"/>
      <c r="H32" s="10"/>
      <c r="I32" s="17" t="s">
        <v>152</v>
      </c>
      <c r="J32" s="4">
        <v>18</v>
      </c>
      <c r="K32" s="4">
        <v>40</v>
      </c>
      <c r="L32" s="18">
        <v>0.45</v>
      </c>
      <c r="M32" s="19">
        <v>3</v>
      </c>
      <c r="N32" s="27"/>
      <c r="O32" s="27"/>
    </row>
    <row r="33" spans="1:15" x14ac:dyDescent="0.25">
      <c r="A33" s="10"/>
      <c r="B33" s="17" t="s">
        <v>150</v>
      </c>
      <c r="C33" s="4">
        <v>9</v>
      </c>
      <c r="D33" s="4">
        <v>20</v>
      </c>
      <c r="E33" s="18">
        <v>0.45</v>
      </c>
      <c r="F33" s="19">
        <v>1</v>
      </c>
      <c r="G33" s="12"/>
      <c r="H33" s="10"/>
      <c r="I33" s="17" t="s">
        <v>183</v>
      </c>
      <c r="J33" s="4">
        <v>18</v>
      </c>
      <c r="K33" s="4">
        <v>40</v>
      </c>
      <c r="L33" s="18">
        <v>0.45</v>
      </c>
      <c r="M33" s="19">
        <v>3</v>
      </c>
      <c r="N33" s="27"/>
      <c r="O33" s="27"/>
    </row>
    <row r="34" spans="1:15" x14ac:dyDescent="0.25">
      <c r="A34" s="10"/>
      <c r="B34" s="17" t="s">
        <v>182</v>
      </c>
      <c r="C34" s="4">
        <v>8</v>
      </c>
      <c r="D34" s="4">
        <v>20</v>
      </c>
      <c r="E34" s="18">
        <v>0.4</v>
      </c>
      <c r="F34" s="19">
        <v>2</v>
      </c>
      <c r="G34" s="12"/>
      <c r="H34" s="10"/>
      <c r="I34" s="17" t="s">
        <v>169</v>
      </c>
      <c r="J34" s="4">
        <v>18</v>
      </c>
      <c r="K34" s="4">
        <v>40</v>
      </c>
      <c r="L34" s="18">
        <v>0.45</v>
      </c>
      <c r="M34" s="19">
        <v>3</v>
      </c>
      <c r="N34" s="27"/>
      <c r="O34" s="27"/>
    </row>
    <row r="35" spans="1:15" x14ac:dyDescent="0.25">
      <c r="A35" s="10"/>
      <c r="B35" s="17" t="s">
        <v>183</v>
      </c>
      <c r="C35" s="4">
        <v>8</v>
      </c>
      <c r="D35" s="4">
        <v>20</v>
      </c>
      <c r="E35" s="18">
        <v>0.4</v>
      </c>
      <c r="F35" s="19">
        <v>1</v>
      </c>
      <c r="G35" s="12"/>
      <c r="H35" s="10"/>
      <c r="I35" s="17" t="s">
        <v>162</v>
      </c>
      <c r="J35" s="4">
        <v>18</v>
      </c>
      <c r="K35" s="4">
        <v>40</v>
      </c>
      <c r="L35" s="18">
        <v>0.45</v>
      </c>
      <c r="M35" s="19">
        <v>1</v>
      </c>
      <c r="N35" s="27"/>
      <c r="O35" s="27"/>
    </row>
    <row r="36" spans="1:15" x14ac:dyDescent="0.25">
      <c r="A36" s="10"/>
      <c r="B36" s="17" t="s">
        <v>169</v>
      </c>
      <c r="C36" s="4">
        <v>8</v>
      </c>
      <c r="D36" s="4">
        <v>20</v>
      </c>
      <c r="E36" s="18">
        <v>0.4</v>
      </c>
      <c r="F36" s="19">
        <v>1</v>
      </c>
      <c r="G36" s="12"/>
      <c r="H36" s="10"/>
      <c r="I36" s="17" t="s">
        <v>166</v>
      </c>
      <c r="J36" s="4">
        <v>17</v>
      </c>
      <c r="K36" s="4">
        <v>40</v>
      </c>
      <c r="L36" s="18">
        <v>0.42499999999999999</v>
      </c>
      <c r="M36" s="19">
        <v>2</v>
      </c>
      <c r="N36" s="27"/>
      <c r="O36" s="27"/>
    </row>
    <row r="37" spans="1:15" x14ac:dyDescent="0.25">
      <c r="A37" s="10"/>
      <c r="B37" s="17" t="s">
        <v>170</v>
      </c>
      <c r="C37" s="4">
        <v>8</v>
      </c>
      <c r="D37" s="4">
        <v>20</v>
      </c>
      <c r="E37" s="18">
        <v>0.4</v>
      </c>
      <c r="F37" s="19">
        <v>0</v>
      </c>
      <c r="G37" s="12"/>
      <c r="H37" s="10"/>
      <c r="I37" s="17" t="s">
        <v>156</v>
      </c>
      <c r="J37" s="4">
        <v>16</v>
      </c>
      <c r="K37" s="4">
        <v>40</v>
      </c>
      <c r="L37" s="18">
        <v>0.4</v>
      </c>
      <c r="M37" s="19">
        <v>2</v>
      </c>
      <c r="N37" s="27"/>
      <c r="O37" s="27"/>
    </row>
    <row r="38" spans="1:15" x14ac:dyDescent="0.25">
      <c r="A38" s="10"/>
      <c r="B38" s="17" t="s">
        <v>166</v>
      </c>
      <c r="C38" s="4">
        <v>7</v>
      </c>
      <c r="D38" s="4">
        <v>20</v>
      </c>
      <c r="E38" s="18">
        <v>0.35</v>
      </c>
      <c r="F38" s="19">
        <v>1</v>
      </c>
      <c r="G38" s="12"/>
      <c r="H38" s="10"/>
      <c r="I38" s="17" t="s">
        <v>170</v>
      </c>
      <c r="J38" s="4">
        <v>16</v>
      </c>
      <c r="K38" s="4">
        <v>40</v>
      </c>
      <c r="L38" s="18">
        <v>0.4</v>
      </c>
      <c r="M38" s="19">
        <v>2</v>
      </c>
      <c r="N38" s="27"/>
      <c r="O38" s="27"/>
    </row>
    <row r="39" spans="1:15" x14ac:dyDescent="0.25">
      <c r="A39" s="10"/>
      <c r="B39" s="17" t="s">
        <v>176</v>
      </c>
      <c r="C39" s="4">
        <v>7</v>
      </c>
      <c r="D39" s="4">
        <v>20</v>
      </c>
      <c r="E39" s="18">
        <v>0.35</v>
      </c>
      <c r="F39" s="19">
        <v>0</v>
      </c>
      <c r="G39" s="12"/>
      <c r="H39" s="10"/>
      <c r="I39" s="17" t="s">
        <v>176</v>
      </c>
      <c r="J39" s="4">
        <v>13</v>
      </c>
      <c r="K39" s="4">
        <v>40</v>
      </c>
      <c r="L39" s="18">
        <v>0.32500000000000001</v>
      </c>
      <c r="M39" s="19">
        <v>1</v>
      </c>
      <c r="N39" s="27"/>
      <c r="O39" s="27"/>
    </row>
    <row r="40" spans="1:15" x14ac:dyDescent="0.25">
      <c r="A40" s="10"/>
      <c r="B40" s="17" t="s">
        <v>186</v>
      </c>
      <c r="C40" s="4">
        <v>6</v>
      </c>
      <c r="D40" s="4">
        <v>20</v>
      </c>
      <c r="E40" s="18">
        <v>0.3</v>
      </c>
      <c r="F40" s="19">
        <v>1</v>
      </c>
      <c r="G40" s="12"/>
      <c r="H40" s="10"/>
      <c r="I40" s="17" t="s">
        <v>186</v>
      </c>
      <c r="J40" s="4">
        <v>12</v>
      </c>
      <c r="K40" s="4">
        <v>40</v>
      </c>
      <c r="L40" s="18">
        <v>0.3</v>
      </c>
      <c r="M40" s="19">
        <v>2</v>
      </c>
      <c r="N40" s="27"/>
      <c r="O40" s="27"/>
    </row>
    <row r="41" spans="1:15" x14ac:dyDescent="0.25">
      <c r="A41" s="10"/>
      <c r="B41" s="20"/>
      <c r="C41" s="8"/>
      <c r="D41" s="8"/>
      <c r="E41" s="21"/>
      <c r="F41" s="22"/>
      <c r="G41" s="12"/>
      <c r="H41" s="10"/>
      <c r="I41" s="17" t="s">
        <v>242</v>
      </c>
      <c r="J41" s="4">
        <v>11</v>
      </c>
      <c r="K41" s="4">
        <v>20</v>
      </c>
      <c r="L41" s="18">
        <v>0.55000000000000004</v>
      </c>
      <c r="M41" s="19">
        <v>0</v>
      </c>
      <c r="N41" s="27"/>
      <c r="O41" s="27"/>
    </row>
    <row r="42" spans="1:15" ht="15.75" thickBot="1" x14ac:dyDescent="0.3">
      <c r="A42" s="10"/>
      <c r="B42" s="23" t="s">
        <v>55</v>
      </c>
      <c r="C42" s="24">
        <v>11.5</v>
      </c>
      <c r="D42" s="24">
        <v>20</v>
      </c>
      <c r="E42" s="25">
        <v>0.57499999999999996</v>
      </c>
      <c r="F42" s="26">
        <v>1</v>
      </c>
      <c r="G42" s="12"/>
      <c r="H42" s="10"/>
      <c r="I42" s="17" t="s">
        <v>243</v>
      </c>
      <c r="J42" s="4">
        <v>9</v>
      </c>
      <c r="K42" s="4">
        <v>20</v>
      </c>
      <c r="L42" s="18">
        <v>0.45</v>
      </c>
      <c r="M42" s="19">
        <v>0</v>
      </c>
      <c r="N42" s="27"/>
      <c r="O42" s="27"/>
    </row>
    <row r="43" spans="1:15" x14ac:dyDescent="0.25">
      <c r="A43" s="10"/>
      <c r="B43" s="27"/>
      <c r="C43" s="12"/>
      <c r="D43" s="12"/>
      <c r="E43" s="28"/>
      <c r="F43" s="12"/>
      <c r="G43" s="12"/>
      <c r="H43" s="10"/>
      <c r="I43" s="20"/>
      <c r="J43" s="8"/>
      <c r="K43" s="8"/>
      <c r="L43" s="21"/>
      <c r="M43" s="22"/>
      <c r="N43" s="27"/>
      <c r="O43" s="27"/>
    </row>
    <row r="44" spans="1:15" ht="15.75" thickBot="1" x14ac:dyDescent="0.3">
      <c r="A44" s="10"/>
      <c r="B44" s="27"/>
      <c r="C44" s="12"/>
      <c r="D44" s="12"/>
      <c r="E44" s="28"/>
      <c r="F44" s="12"/>
      <c r="G44" s="12"/>
      <c r="H44" s="10"/>
      <c r="I44" s="23" t="s">
        <v>55</v>
      </c>
      <c r="J44" s="24">
        <v>22.5</v>
      </c>
      <c r="K44" s="24">
        <v>40</v>
      </c>
      <c r="L44" s="25">
        <v>0.5625</v>
      </c>
      <c r="M44" s="26">
        <v>1</v>
      </c>
      <c r="N44" s="27"/>
      <c r="O44" s="27"/>
    </row>
    <row r="45" spans="1:15" x14ac:dyDescent="0.25">
      <c r="A45" s="27"/>
      <c r="B45" s="27"/>
      <c r="C45" s="27"/>
      <c r="D45" s="27"/>
      <c r="E45" s="27"/>
      <c r="F45" s="27"/>
      <c r="G45" s="27"/>
      <c r="H45" s="10"/>
      <c r="I45" s="27"/>
      <c r="J45" s="12"/>
      <c r="K45" s="12"/>
      <c r="L45" s="12"/>
      <c r="M45" s="29"/>
      <c r="N45" s="29"/>
      <c r="O45" s="29"/>
    </row>
    <row r="46" spans="1:15" ht="19.5" thickBot="1" x14ac:dyDescent="0.35">
      <c r="A46" s="27"/>
      <c r="B46" s="27"/>
      <c r="C46" s="27"/>
      <c r="D46" s="27"/>
      <c r="E46" s="27"/>
      <c r="F46" s="27"/>
      <c r="G46" s="27"/>
      <c r="H46" s="10"/>
      <c r="I46" s="11" t="s">
        <v>238</v>
      </c>
      <c r="J46" s="12"/>
      <c r="K46" s="12"/>
      <c r="L46" s="12"/>
      <c r="M46" s="12"/>
      <c r="N46" s="27"/>
      <c r="O46" s="27"/>
    </row>
    <row r="47" spans="1:15" x14ac:dyDescent="0.25">
      <c r="A47" s="27"/>
      <c r="B47" s="27"/>
      <c r="C47" s="27"/>
      <c r="D47" s="27"/>
      <c r="E47" s="27"/>
      <c r="F47" s="27"/>
      <c r="G47" s="27"/>
      <c r="H47" s="10">
        <v>1</v>
      </c>
      <c r="I47" s="48" t="s">
        <v>192</v>
      </c>
      <c r="J47" s="49">
        <v>0.55000000000000004</v>
      </c>
      <c r="K47" s="50">
        <v>11</v>
      </c>
      <c r="L47" s="50">
        <v>20</v>
      </c>
      <c r="M47" s="51">
        <v>0</v>
      </c>
      <c r="N47" s="27"/>
      <c r="O47" s="27"/>
    </row>
    <row r="48" spans="1:15" ht="15.75" thickBot="1" x14ac:dyDescent="0.3">
      <c r="A48" s="27"/>
      <c r="B48" s="27"/>
      <c r="C48" s="27"/>
      <c r="D48" s="27"/>
      <c r="E48" s="27"/>
      <c r="F48" s="27"/>
      <c r="G48" s="27"/>
      <c r="H48" s="27">
        <v>2</v>
      </c>
      <c r="I48" s="23" t="s">
        <v>229</v>
      </c>
      <c r="J48" s="25">
        <v>0.45</v>
      </c>
      <c r="K48" s="24">
        <v>9</v>
      </c>
      <c r="L48" s="24">
        <v>20</v>
      </c>
      <c r="M48" s="26">
        <v>0</v>
      </c>
      <c r="N48" s="27"/>
      <c r="O48" s="2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80C33-6119-45AB-BEE1-079EA9686077}">
  <dimension ref="A1:AR81"/>
  <sheetViews>
    <sheetView workbookViewId="0">
      <selection activeCell="F2" sqref="F2"/>
    </sheetView>
  </sheetViews>
  <sheetFormatPr defaultRowHeight="15" x14ac:dyDescent="0.25"/>
  <cols>
    <col min="1" max="1" width="3" bestFit="1" customWidth="1"/>
    <col min="2" max="2" width="12.5703125" style="3" bestFit="1" customWidth="1"/>
    <col min="3" max="3" width="2" bestFit="1" customWidth="1"/>
    <col min="4" max="4" width="12.42578125" bestFit="1" customWidth="1"/>
    <col min="5" max="5" width="2.7109375" customWidth="1"/>
    <col min="7" max="7" width="2.7109375" customWidth="1"/>
    <col min="9" max="9" width="2.7109375" customWidth="1"/>
    <col min="11" max="11" width="2.7109375" customWidth="1"/>
    <col min="13" max="13" width="2.7109375" customWidth="1"/>
    <col min="15" max="15" width="2.7109375" customWidth="1"/>
    <col min="17" max="17" width="2.7109375" customWidth="1"/>
    <col min="19" max="19" width="2.7109375" customWidth="1"/>
    <col min="21" max="21" width="2.7109375" customWidth="1"/>
    <col min="23" max="23" width="2.7109375" customWidth="1"/>
    <col min="25" max="25" width="2.7109375" customWidth="1"/>
    <col min="27" max="27" width="2.7109375" customWidth="1"/>
    <col min="29" max="29" width="2.7109375" customWidth="1"/>
    <col min="31" max="31" width="2.7109375" customWidth="1"/>
    <col min="33" max="33" width="2.7109375" customWidth="1"/>
    <col min="35" max="35" width="2.7109375" customWidth="1"/>
    <col min="37" max="37" width="2.7109375" customWidth="1"/>
    <col min="39" max="39" width="2.7109375" customWidth="1"/>
    <col min="41" max="41" width="2.7109375" customWidth="1"/>
    <col min="43" max="43" width="2.7109375" customWidth="1"/>
  </cols>
  <sheetData>
    <row r="1" spans="1:44" x14ac:dyDescent="0.25">
      <c r="A1" s="5"/>
      <c r="B1" s="5" t="s">
        <v>13</v>
      </c>
      <c r="C1" s="5"/>
      <c r="D1" s="5" t="s">
        <v>14</v>
      </c>
      <c r="E1" s="5"/>
      <c r="F1" s="5" t="s">
        <v>15</v>
      </c>
      <c r="G1" s="5"/>
      <c r="H1" s="5" t="s">
        <v>16</v>
      </c>
      <c r="I1" s="5"/>
      <c r="J1" s="5" t="s">
        <v>17</v>
      </c>
      <c r="K1" s="5"/>
      <c r="L1" s="5" t="s">
        <v>18</v>
      </c>
      <c r="M1" s="5"/>
      <c r="N1" s="5" t="s">
        <v>19</v>
      </c>
      <c r="O1" s="5"/>
      <c r="P1" s="5" t="s">
        <v>20</v>
      </c>
      <c r="Q1" s="5"/>
      <c r="R1" s="5" t="s">
        <v>21</v>
      </c>
      <c r="S1" s="5"/>
      <c r="T1" s="5" t="s">
        <v>22</v>
      </c>
      <c r="U1" s="5"/>
      <c r="V1" s="5" t="s">
        <v>23</v>
      </c>
      <c r="W1" s="5"/>
      <c r="X1" s="5" t="s">
        <v>24</v>
      </c>
      <c r="Y1" s="5"/>
      <c r="Z1" s="5" t="s">
        <v>25</v>
      </c>
      <c r="AA1" s="5"/>
      <c r="AB1" s="5" t="s">
        <v>26</v>
      </c>
      <c r="AC1" s="5"/>
      <c r="AD1" s="5" t="s">
        <v>27</v>
      </c>
      <c r="AE1" s="5"/>
      <c r="AF1" s="5" t="s">
        <v>28</v>
      </c>
      <c r="AG1" s="5"/>
      <c r="AH1" s="5" t="s">
        <v>29</v>
      </c>
      <c r="AI1" s="5"/>
      <c r="AJ1" s="5" t="s">
        <v>30</v>
      </c>
      <c r="AK1" s="5"/>
      <c r="AL1" s="5" t="s">
        <v>51</v>
      </c>
      <c r="AM1" s="5"/>
      <c r="AN1" s="5" t="s">
        <v>52</v>
      </c>
      <c r="AO1" s="5"/>
      <c r="AP1" s="5" t="s">
        <v>53</v>
      </c>
      <c r="AQ1" s="5"/>
      <c r="AR1" s="5" t="s">
        <v>54</v>
      </c>
    </row>
    <row r="2" spans="1:44" x14ac:dyDescent="0.25">
      <c r="B2" s="4" t="s">
        <v>123</v>
      </c>
      <c r="D2" s="4" t="s">
        <v>215</v>
      </c>
      <c r="F2" s="41"/>
      <c r="H2" s="4"/>
      <c r="J2" s="4"/>
      <c r="L2" s="4"/>
      <c r="N2" s="4"/>
      <c r="P2" s="4"/>
      <c r="R2" s="4"/>
      <c r="T2" s="4"/>
      <c r="V2" s="4"/>
      <c r="X2" s="4"/>
      <c r="Z2" s="4"/>
      <c r="AB2" s="4"/>
      <c r="AD2" s="4"/>
      <c r="AF2" s="4"/>
      <c r="AH2" s="4"/>
      <c r="AJ2" s="4"/>
      <c r="AL2" s="4"/>
      <c r="AN2" s="4"/>
      <c r="AP2" s="4"/>
      <c r="AR2" s="4"/>
    </row>
    <row r="3" spans="1:44" x14ac:dyDescent="0.25">
      <c r="B3" s="4" t="s">
        <v>123</v>
      </c>
      <c r="D3" s="4" t="s">
        <v>215</v>
      </c>
      <c r="F3" s="41"/>
      <c r="H3" s="4"/>
      <c r="J3" s="4"/>
      <c r="L3" s="4"/>
      <c r="N3" s="4"/>
      <c r="P3" s="4"/>
      <c r="R3" s="4"/>
      <c r="T3" s="4"/>
      <c r="V3" s="4"/>
      <c r="X3" s="4"/>
      <c r="Z3" s="4"/>
      <c r="AB3" s="4"/>
      <c r="AD3" s="4"/>
      <c r="AF3" s="4"/>
      <c r="AH3" s="4"/>
      <c r="AJ3" s="4"/>
      <c r="AL3" s="4"/>
      <c r="AN3" s="4"/>
      <c r="AP3" s="4"/>
      <c r="AR3" s="4"/>
    </row>
    <row r="4" spans="1:44" x14ac:dyDescent="0.25">
      <c r="B4" s="4" t="s">
        <v>123</v>
      </c>
      <c r="D4" s="4" t="s">
        <v>215</v>
      </c>
      <c r="F4" s="41"/>
      <c r="H4" s="4"/>
      <c r="J4" s="4"/>
      <c r="L4" s="4"/>
      <c r="N4" s="4"/>
      <c r="P4" s="4"/>
      <c r="R4" s="4"/>
      <c r="T4" s="4"/>
      <c r="V4" s="4"/>
      <c r="X4" s="4"/>
      <c r="Z4" s="4"/>
      <c r="AB4" s="4"/>
      <c r="AD4" s="4"/>
      <c r="AF4" s="4"/>
      <c r="AH4" s="4"/>
      <c r="AJ4" s="4"/>
      <c r="AL4" s="4"/>
      <c r="AN4" s="4"/>
      <c r="AP4" s="4"/>
      <c r="AR4" s="4"/>
    </row>
    <row r="5" spans="1:44" x14ac:dyDescent="0.25">
      <c r="B5" s="4" t="s">
        <v>115</v>
      </c>
      <c r="D5" s="4" t="s">
        <v>216</v>
      </c>
      <c r="F5" s="41"/>
      <c r="H5" s="4"/>
      <c r="J5" s="4"/>
      <c r="L5" s="4"/>
      <c r="N5" s="4"/>
      <c r="P5" s="4"/>
      <c r="R5" s="4"/>
      <c r="T5" s="4"/>
      <c r="V5" s="4"/>
      <c r="X5" s="4"/>
      <c r="Z5" s="4"/>
      <c r="AB5" s="4"/>
      <c r="AD5" s="4"/>
      <c r="AF5" s="4"/>
      <c r="AH5" s="4"/>
      <c r="AJ5" s="4"/>
      <c r="AL5" s="4"/>
      <c r="AN5" s="4"/>
      <c r="AP5" s="4"/>
      <c r="AR5" s="4"/>
    </row>
    <row r="6" spans="1:44" x14ac:dyDescent="0.25">
      <c r="B6" s="4" t="s">
        <v>120</v>
      </c>
      <c r="D6" s="4" t="s">
        <v>216</v>
      </c>
      <c r="F6" s="41"/>
      <c r="H6" s="4"/>
      <c r="J6" s="4"/>
      <c r="L6" s="4"/>
      <c r="N6" s="4"/>
      <c r="P6" s="4"/>
      <c r="R6" s="4"/>
      <c r="T6" s="4"/>
      <c r="V6" s="4"/>
      <c r="X6" s="4"/>
      <c r="Z6" s="4"/>
      <c r="AB6" s="4"/>
      <c r="AD6" s="4"/>
      <c r="AF6" s="4"/>
      <c r="AH6" s="4"/>
      <c r="AJ6" s="4"/>
      <c r="AL6" s="4"/>
      <c r="AN6" s="4"/>
      <c r="AP6" s="4"/>
      <c r="AR6" s="4"/>
    </row>
    <row r="7" spans="1:44" x14ac:dyDescent="0.25">
      <c r="B7" s="4" t="s">
        <v>120</v>
      </c>
      <c r="D7" s="4" t="s">
        <v>216</v>
      </c>
    </row>
    <row r="8" spans="1:44" x14ac:dyDescent="0.25">
      <c r="B8" s="4" t="s">
        <v>120</v>
      </c>
      <c r="D8" s="4" t="s">
        <v>209</v>
      </c>
    </row>
    <row r="9" spans="1:44" x14ac:dyDescent="0.25">
      <c r="B9" s="4" t="s">
        <v>120</v>
      </c>
      <c r="D9" s="4" t="s">
        <v>209</v>
      </c>
    </row>
    <row r="10" spans="1:44" x14ac:dyDescent="0.25">
      <c r="B10" s="4" t="s">
        <v>57</v>
      </c>
      <c r="D10" s="4" t="s">
        <v>207</v>
      </c>
    </row>
    <row r="11" spans="1:44" x14ac:dyDescent="0.25">
      <c r="B11" s="4" t="s">
        <v>126</v>
      </c>
      <c r="D11" s="4" t="s">
        <v>207</v>
      </c>
    </row>
    <row r="12" spans="1:44" x14ac:dyDescent="0.25">
      <c r="B12" s="4" t="s">
        <v>151</v>
      </c>
      <c r="D12" s="4" t="s">
        <v>207</v>
      </c>
    </row>
    <row r="13" spans="1:44" x14ac:dyDescent="0.25">
      <c r="B13" s="4" t="s">
        <v>130</v>
      </c>
      <c r="D13" s="4" t="s">
        <v>207</v>
      </c>
    </row>
    <row r="14" spans="1:44" x14ac:dyDescent="0.25">
      <c r="B14" s="4" t="s">
        <v>132</v>
      </c>
      <c r="D14" s="4" t="s">
        <v>207</v>
      </c>
    </row>
    <row r="15" spans="1:44" x14ac:dyDescent="0.25">
      <c r="B15" s="4" t="s">
        <v>132</v>
      </c>
      <c r="D15" s="4" t="s">
        <v>207</v>
      </c>
    </row>
    <row r="16" spans="1:44" x14ac:dyDescent="0.25">
      <c r="B16" s="4" t="s">
        <v>132</v>
      </c>
      <c r="D16" s="4" t="s">
        <v>207</v>
      </c>
    </row>
    <row r="17" spans="1:4" x14ac:dyDescent="0.25">
      <c r="B17" s="4" t="s">
        <v>141</v>
      </c>
      <c r="C17">
        <v>8</v>
      </c>
      <c r="D17" s="4" t="s">
        <v>207</v>
      </c>
    </row>
    <row r="18" spans="1:4" x14ac:dyDescent="0.25">
      <c r="B18" s="4" t="s">
        <v>124</v>
      </c>
      <c r="D18" s="4" t="s">
        <v>226</v>
      </c>
    </row>
    <row r="19" spans="1:4" x14ac:dyDescent="0.25">
      <c r="B19" s="4" t="s">
        <v>124</v>
      </c>
      <c r="D19" s="4" t="s">
        <v>226</v>
      </c>
    </row>
    <row r="20" spans="1:4" x14ac:dyDescent="0.25">
      <c r="B20" s="4" t="s">
        <v>112</v>
      </c>
      <c r="D20" s="4" t="s">
        <v>212</v>
      </c>
    </row>
    <row r="21" spans="1:4" x14ac:dyDescent="0.25">
      <c r="B21" s="4" t="s">
        <v>125</v>
      </c>
      <c r="D21" s="4" t="s">
        <v>212</v>
      </c>
    </row>
    <row r="22" spans="1:4" x14ac:dyDescent="0.25">
      <c r="B22" s="4" t="s">
        <v>125</v>
      </c>
      <c r="D22" s="4" t="s">
        <v>212</v>
      </c>
    </row>
    <row r="23" spans="1:4" x14ac:dyDescent="0.25">
      <c r="B23" s="4" t="s">
        <v>129</v>
      </c>
      <c r="D23" s="4" t="s">
        <v>212</v>
      </c>
    </row>
    <row r="24" spans="1:4" x14ac:dyDescent="0.25">
      <c r="B24" s="4" t="s">
        <v>129</v>
      </c>
      <c r="D24" s="4" t="s">
        <v>187</v>
      </c>
    </row>
    <row r="25" spans="1:4" x14ac:dyDescent="0.25">
      <c r="B25" s="4" t="s">
        <v>129</v>
      </c>
      <c r="D25" s="4" t="s">
        <v>214</v>
      </c>
    </row>
    <row r="26" spans="1:4" x14ac:dyDescent="0.25">
      <c r="B26" s="4" t="s">
        <v>129</v>
      </c>
      <c r="D26" s="4" t="s">
        <v>214</v>
      </c>
    </row>
    <row r="27" spans="1:4" x14ac:dyDescent="0.25">
      <c r="B27" s="4" t="s">
        <v>129</v>
      </c>
      <c r="D27" s="4" t="s">
        <v>214</v>
      </c>
    </row>
    <row r="28" spans="1:4" x14ac:dyDescent="0.25">
      <c r="B28" s="4" t="s">
        <v>129</v>
      </c>
      <c r="D28" s="4" t="s">
        <v>214</v>
      </c>
    </row>
    <row r="29" spans="1:4" x14ac:dyDescent="0.25">
      <c r="A29">
        <v>7</v>
      </c>
      <c r="B29" s="4" t="s">
        <v>129</v>
      </c>
      <c r="D29" s="4" t="s">
        <v>231</v>
      </c>
    </row>
    <row r="30" spans="1:4" x14ac:dyDescent="0.25">
      <c r="B30" s="4" t="s">
        <v>122</v>
      </c>
      <c r="D30" s="4" t="s">
        <v>194</v>
      </c>
    </row>
    <row r="31" spans="1:4" x14ac:dyDescent="0.25">
      <c r="B31" s="4" t="s">
        <v>128</v>
      </c>
      <c r="D31" s="4" t="s">
        <v>194</v>
      </c>
    </row>
    <row r="32" spans="1:4" x14ac:dyDescent="0.25">
      <c r="B32" s="4" t="s">
        <v>128</v>
      </c>
      <c r="D32" s="4" t="s">
        <v>194</v>
      </c>
    </row>
    <row r="33" spans="2:4" x14ac:dyDescent="0.25">
      <c r="B33" s="4" t="s">
        <v>134</v>
      </c>
      <c r="D33" s="4" t="s">
        <v>194</v>
      </c>
    </row>
    <row r="34" spans="2:4" x14ac:dyDescent="0.25">
      <c r="B34" s="4" t="s">
        <v>134</v>
      </c>
      <c r="D34" s="4" t="s">
        <v>116</v>
      </c>
    </row>
    <row r="35" spans="2:4" x14ac:dyDescent="0.25">
      <c r="B35" s="4" t="s">
        <v>134</v>
      </c>
      <c r="D35" s="4" t="s">
        <v>225</v>
      </c>
    </row>
    <row r="36" spans="2:4" x14ac:dyDescent="0.25">
      <c r="B36" s="4" t="s">
        <v>117</v>
      </c>
      <c r="D36" s="4" t="s">
        <v>225</v>
      </c>
    </row>
    <row r="37" spans="2:4" x14ac:dyDescent="0.25">
      <c r="B37" s="4" t="s">
        <v>117</v>
      </c>
      <c r="D37" s="4" t="s">
        <v>225</v>
      </c>
    </row>
    <row r="38" spans="2:4" x14ac:dyDescent="0.25">
      <c r="B38" s="4" t="s">
        <v>111</v>
      </c>
      <c r="D38" s="4" t="s">
        <v>225</v>
      </c>
    </row>
    <row r="39" spans="2:4" x14ac:dyDescent="0.25">
      <c r="B39" s="4" t="s">
        <v>111</v>
      </c>
      <c r="D39" s="4" t="s">
        <v>196</v>
      </c>
    </row>
    <row r="40" spans="2:4" x14ac:dyDescent="0.25">
      <c r="B40" s="4" t="s">
        <v>111</v>
      </c>
      <c r="D40" s="4" t="s">
        <v>196</v>
      </c>
    </row>
    <row r="41" spans="2:4" x14ac:dyDescent="0.25">
      <c r="B41" s="4" t="s">
        <v>138</v>
      </c>
      <c r="D41" s="4" t="s">
        <v>196</v>
      </c>
    </row>
    <row r="42" spans="2:4" x14ac:dyDescent="0.25">
      <c r="B42" s="4" t="s">
        <v>138</v>
      </c>
      <c r="D42" s="4" t="s">
        <v>196</v>
      </c>
    </row>
    <row r="43" spans="2:4" x14ac:dyDescent="0.25">
      <c r="B43" s="4" t="s">
        <v>138</v>
      </c>
      <c r="D43" s="4" t="s">
        <v>197</v>
      </c>
    </row>
    <row r="44" spans="2:4" x14ac:dyDescent="0.25">
      <c r="B44" s="4" t="s">
        <v>138</v>
      </c>
      <c r="D44" s="4" t="s">
        <v>197</v>
      </c>
    </row>
    <row r="45" spans="2:4" x14ac:dyDescent="0.25">
      <c r="B45" s="4" t="s">
        <v>138</v>
      </c>
      <c r="D45" s="4" t="s">
        <v>197</v>
      </c>
    </row>
    <row r="46" spans="2:4" x14ac:dyDescent="0.25">
      <c r="B46" s="4" t="s">
        <v>142</v>
      </c>
      <c r="D46" s="4" t="s">
        <v>197</v>
      </c>
    </row>
    <row r="47" spans="2:4" x14ac:dyDescent="0.25">
      <c r="B47" s="4" t="s">
        <v>142</v>
      </c>
      <c r="D47" s="4" t="s">
        <v>197</v>
      </c>
    </row>
    <row r="48" spans="2:4" x14ac:dyDescent="0.25">
      <c r="B48" s="4" t="s">
        <v>142</v>
      </c>
      <c r="D48" s="4" t="s">
        <v>199</v>
      </c>
    </row>
    <row r="49" spans="1:4" x14ac:dyDescent="0.25">
      <c r="B49" s="4" t="s">
        <v>142</v>
      </c>
      <c r="D49" s="4" t="s">
        <v>195</v>
      </c>
    </row>
    <row r="50" spans="1:4" x14ac:dyDescent="0.25">
      <c r="B50" s="4" t="s">
        <v>142</v>
      </c>
      <c r="D50" s="4" t="s">
        <v>195</v>
      </c>
    </row>
    <row r="51" spans="1:4" x14ac:dyDescent="0.25">
      <c r="B51" s="4" t="s">
        <v>118</v>
      </c>
      <c r="D51" s="4" t="s">
        <v>195</v>
      </c>
    </row>
    <row r="52" spans="1:4" x14ac:dyDescent="0.25">
      <c r="B52" s="4" t="s">
        <v>118</v>
      </c>
      <c r="D52" s="4" t="s">
        <v>195</v>
      </c>
    </row>
    <row r="53" spans="1:4" x14ac:dyDescent="0.25">
      <c r="B53" s="4" t="s">
        <v>118</v>
      </c>
      <c r="D53" s="4" t="s">
        <v>195</v>
      </c>
    </row>
    <row r="54" spans="1:4" x14ac:dyDescent="0.25">
      <c r="B54" s="4" t="s">
        <v>118</v>
      </c>
      <c r="D54" s="4" t="s">
        <v>219</v>
      </c>
    </row>
    <row r="55" spans="1:4" x14ac:dyDescent="0.25">
      <c r="B55" s="4" t="s">
        <v>118</v>
      </c>
      <c r="D55" s="4" t="s">
        <v>219</v>
      </c>
    </row>
    <row r="56" spans="1:4" x14ac:dyDescent="0.25">
      <c r="B56" s="4" t="s">
        <v>118</v>
      </c>
      <c r="D56" s="4" t="s">
        <v>219</v>
      </c>
    </row>
    <row r="57" spans="1:4" x14ac:dyDescent="0.25">
      <c r="B57" s="4" t="s">
        <v>118</v>
      </c>
      <c r="D57" s="4" t="s">
        <v>219</v>
      </c>
    </row>
    <row r="58" spans="1:4" x14ac:dyDescent="0.25">
      <c r="B58" s="4" t="s">
        <v>118</v>
      </c>
      <c r="D58" s="4" t="s">
        <v>219</v>
      </c>
    </row>
    <row r="59" spans="1:4" x14ac:dyDescent="0.25">
      <c r="B59" s="4" t="s">
        <v>118</v>
      </c>
      <c r="D59" s="4" t="s">
        <v>219</v>
      </c>
    </row>
    <row r="60" spans="1:4" x14ac:dyDescent="0.25">
      <c r="B60" s="4" t="s">
        <v>118</v>
      </c>
      <c r="D60" s="4" t="s">
        <v>206</v>
      </c>
    </row>
    <row r="61" spans="1:4" x14ac:dyDescent="0.25">
      <c r="A61">
        <v>11</v>
      </c>
      <c r="B61" s="4" t="s">
        <v>118</v>
      </c>
      <c r="D61" s="4" t="s">
        <v>206</v>
      </c>
    </row>
    <row r="62" spans="1:4" x14ac:dyDescent="0.25">
      <c r="B62" s="4" t="s">
        <v>143</v>
      </c>
      <c r="D62" s="4" t="s">
        <v>206</v>
      </c>
    </row>
    <row r="63" spans="1:4" x14ac:dyDescent="0.25">
      <c r="B63" s="4" t="s">
        <v>133</v>
      </c>
      <c r="D63" s="4" t="s">
        <v>206</v>
      </c>
    </row>
    <row r="64" spans="1:4" x14ac:dyDescent="0.25">
      <c r="B64" s="4" t="s">
        <v>136</v>
      </c>
      <c r="D64" s="4" t="s">
        <v>206</v>
      </c>
    </row>
    <row r="65" spans="2:4" x14ac:dyDescent="0.25">
      <c r="B65" s="4" t="s">
        <v>136</v>
      </c>
      <c r="D65" s="4" t="s">
        <v>208</v>
      </c>
    </row>
    <row r="66" spans="2:4" x14ac:dyDescent="0.25">
      <c r="B66" s="4" t="s">
        <v>136</v>
      </c>
      <c r="D66" s="4" t="s">
        <v>208</v>
      </c>
    </row>
    <row r="67" spans="2:4" x14ac:dyDescent="0.25">
      <c r="B67" s="4" t="s">
        <v>136</v>
      </c>
      <c r="D67" s="4" t="s">
        <v>208</v>
      </c>
    </row>
    <row r="68" spans="2:4" x14ac:dyDescent="0.25">
      <c r="B68" s="4" t="s">
        <v>114</v>
      </c>
      <c r="D68" s="4" t="s">
        <v>198</v>
      </c>
    </row>
    <row r="69" spans="2:4" x14ac:dyDescent="0.25">
      <c r="B69" s="4" t="s">
        <v>114</v>
      </c>
      <c r="D69" s="4" t="s">
        <v>198</v>
      </c>
    </row>
    <row r="70" spans="2:4" x14ac:dyDescent="0.25">
      <c r="B70" s="4" t="s">
        <v>114</v>
      </c>
      <c r="D70" s="4" t="s">
        <v>198</v>
      </c>
    </row>
    <row r="71" spans="2:4" x14ac:dyDescent="0.25">
      <c r="B71" s="4" t="s">
        <v>113</v>
      </c>
      <c r="D71" s="4" t="s">
        <v>198</v>
      </c>
    </row>
    <row r="72" spans="2:4" x14ac:dyDescent="0.25">
      <c r="B72" s="4" t="s">
        <v>140</v>
      </c>
      <c r="D72" s="4" t="s">
        <v>198</v>
      </c>
    </row>
    <row r="73" spans="2:4" x14ac:dyDescent="0.25">
      <c r="B73" s="4" t="s">
        <v>140</v>
      </c>
      <c r="D73" s="4" t="s">
        <v>198</v>
      </c>
    </row>
    <row r="74" spans="2:4" x14ac:dyDescent="0.25">
      <c r="B74" s="4" t="s">
        <v>127</v>
      </c>
      <c r="C74">
        <v>7</v>
      </c>
      <c r="D74" s="4" t="s">
        <v>198</v>
      </c>
    </row>
    <row r="75" spans="2:4" x14ac:dyDescent="0.25">
      <c r="B75" s="4" t="s">
        <v>149</v>
      </c>
      <c r="D75" s="4" t="s">
        <v>211</v>
      </c>
    </row>
    <row r="76" spans="2:4" x14ac:dyDescent="0.25">
      <c r="B76" s="4" t="s">
        <v>149</v>
      </c>
      <c r="D76" s="4" t="s">
        <v>211</v>
      </c>
    </row>
    <row r="77" spans="2:4" x14ac:dyDescent="0.25">
      <c r="B77" s="4" t="s">
        <v>137</v>
      </c>
      <c r="D77" s="4" t="s">
        <v>211</v>
      </c>
    </row>
    <row r="78" spans="2:4" x14ac:dyDescent="0.25">
      <c r="D78" s="4" t="s">
        <v>211</v>
      </c>
    </row>
    <row r="79" spans="2:4" x14ac:dyDescent="0.25">
      <c r="D79" s="4" t="s">
        <v>211</v>
      </c>
    </row>
    <row r="80" spans="2:4" x14ac:dyDescent="0.25">
      <c r="D80" s="4" t="s">
        <v>221</v>
      </c>
    </row>
    <row r="81" spans="4:4" x14ac:dyDescent="0.25">
      <c r="D81" s="4" t="s">
        <v>137</v>
      </c>
    </row>
  </sheetData>
  <sortState xmlns:xlrd2="http://schemas.microsoft.com/office/spreadsheetml/2017/richdata2" ref="D2:D81">
    <sortCondition ref="D1:D8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CB74B-C094-4741-972C-8751A9A96BC5}">
  <dimension ref="B1:AZ49"/>
  <sheetViews>
    <sheetView workbookViewId="0">
      <selection activeCell="X2" sqref="X2"/>
    </sheetView>
  </sheetViews>
  <sheetFormatPr defaultRowHeight="15" x14ac:dyDescent="0.25"/>
  <cols>
    <col min="1" max="1" width="1.7109375" customWidth="1"/>
    <col min="2" max="2" width="25.5703125" style="6" bestFit="1" customWidth="1"/>
    <col min="3" max="3" width="9.85546875" style="3" bestFit="1" customWidth="1"/>
    <col min="4" max="4" width="10.7109375" style="3" bestFit="1" customWidth="1"/>
    <col min="5" max="5" width="10.5703125" style="3" bestFit="1" customWidth="1"/>
    <col min="6" max="6" width="9" style="3" bestFit="1" customWidth="1"/>
    <col min="7" max="7" width="10.5703125" style="3" bestFit="1" customWidth="1"/>
    <col min="8" max="8" width="11.140625" style="3" bestFit="1" customWidth="1"/>
    <col min="9" max="9" width="10.7109375" style="3" bestFit="1" customWidth="1"/>
    <col min="10" max="10" width="10.28515625" style="3" bestFit="1" customWidth="1"/>
    <col min="11" max="11" width="10.5703125" style="3" bestFit="1" customWidth="1"/>
    <col min="12" max="12" width="8.28515625" style="3" bestFit="1" customWidth="1"/>
    <col min="13" max="13" width="12.28515625" style="3" bestFit="1" customWidth="1"/>
    <col min="14" max="14" width="12.42578125" style="3" bestFit="1" customWidth="1"/>
    <col min="15" max="15" width="10.42578125" style="3" bestFit="1" customWidth="1"/>
    <col min="16" max="16" width="9.28515625" style="3" bestFit="1" customWidth="1"/>
    <col min="17" max="17" width="11.85546875" style="3" bestFit="1" customWidth="1"/>
    <col min="18" max="18" width="10.7109375" style="3" bestFit="1" customWidth="1"/>
    <col min="19" max="19" width="12.5703125" style="3" bestFit="1" customWidth="1"/>
    <col min="20" max="20" width="9.85546875" style="3" bestFit="1" customWidth="1"/>
    <col min="21" max="21" width="10.42578125" style="3" bestFit="1" customWidth="1"/>
    <col min="22" max="22" width="10.140625" style="3" bestFit="1" customWidth="1"/>
    <col min="23" max="23" width="1.7109375" style="3" customWidth="1"/>
    <col min="24" max="24" width="12.5703125" style="3" bestFit="1" customWidth="1"/>
    <col min="25" max="25" width="12.42578125" style="3" bestFit="1" customWidth="1"/>
    <col min="26" max="26" width="1.7109375" style="3" customWidth="1"/>
    <col min="27" max="27" width="7.42578125" style="3" bestFit="1" customWidth="1"/>
    <col min="28" max="28" width="5.85546875" style="3" bestFit="1" customWidth="1"/>
    <col min="29" max="29" width="1.7109375" style="3" customWidth="1"/>
    <col min="30" max="39" width="2" style="3" bestFit="1" customWidth="1"/>
    <col min="40" max="40" width="4" style="3" bestFit="1" customWidth="1"/>
    <col min="41" max="45" width="2" style="3" bestFit="1" customWidth="1"/>
    <col min="46" max="49" width="2" style="3" customWidth="1"/>
    <col min="50" max="50" width="1.7109375" style="3" customWidth="1"/>
    <col min="51" max="52" width="2" bestFit="1" customWidth="1"/>
  </cols>
  <sheetData>
    <row r="1" spans="2:52" ht="15.75" thickBot="1" x14ac:dyDescent="0.3"/>
    <row r="2" spans="2:52" ht="15.75" thickBot="1" x14ac:dyDescent="0.3">
      <c r="B2" s="37" t="s">
        <v>188</v>
      </c>
      <c r="C2" s="39" t="s">
        <v>111</v>
      </c>
      <c r="D2" s="35" t="s">
        <v>112</v>
      </c>
      <c r="E2" s="35" t="s">
        <v>113</v>
      </c>
      <c r="F2" s="35" t="s">
        <v>114</v>
      </c>
      <c r="G2" s="35" t="s">
        <v>115</v>
      </c>
      <c r="H2" s="35" t="s">
        <v>116</v>
      </c>
      <c r="I2" s="35" t="s">
        <v>146</v>
      </c>
      <c r="J2" s="35" t="s">
        <v>118</v>
      </c>
      <c r="K2" s="35" t="s">
        <v>119</v>
      </c>
      <c r="L2" s="35" t="s">
        <v>57</v>
      </c>
      <c r="M2" s="35" t="s">
        <v>121</v>
      </c>
      <c r="N2" s="35" t="s">
        <v>142</v>
      </c>
      <c r="O2" s="35" t="s">
        <v>123</v>
      </c>
      <c r="P2" s="35" t="s">
        <v>124</v>
      </c>
      <c r="Q2" s="35" t="s">
        <v>135</v>
      </c>
      <c r="R2" s="35" t="s">
        <v>136</v>
      </c>
      <c r="S2" s="35" t="s">
        <v>137</v>
      </c>
      <c r="T2" s="35" t="s">
        <v>128</v>
      </c>
      <c r="U2" s="35" t="s">
        <v>159</v>
      </c>
      <c r="V2" s="36" t="s">
        <v>138</v>
      </c>
    </row>
    <row r="3" spans="2:52" x14ac:dyDescent="0.25">
      <c r="G3" s="38"/>
      <c r="X3" s="5" t="s">
        <v>5</v>
      </c>
      <c r="Y3" s="5" t="s">
        <v>5</v>
      </c>
      <c r="AA3" s="5" t="s">
        <v>3</v>
      </c>
      <c r="AB3" s="5" t="s">
        <v>4</v>
      </c>
      <c r="AC3" s="5"/>
    </row>
    <row r="4" spans="2:52" x14ac:dyDescent="0.25">
      <c r="B4" s="9" t="s">
        <v>55</v>
      </c>
      <c r="C4" s="4" t="str" cm="1">
        <f t="array" ref="C4">_xlfn.IFS(C7&gt;C8, C5, C7&lt;C8, C6, C7=C8, "EVEN")</f>
        <v>OU (-41.5)</v>
      </c>
      <c r="D4" s="4" t="str" cm="1">
        <f t="array" ref="D4">_xlfn.IFS(D7&gt;D8, D5, D7&lt;D8, D6, D7=D8, "EVEN")</f>
        <v>MIA (-24.5)</v>
      </c>
      <c r="E4" s="4" t="str" cm="1">
        <f t="array" ref="E4">_xlfn.IFS(E7&gt;E8, E5, E7&lt;E8, E6, E7=E8, "EVEN")</f>
        <v>USC (-22.5)</v>
      </c>
      <c r="F4" s="4" t="str" cm="1">
        <f t="array" ref="F4">_xlfn.IFS(F7&gt;F8, F5, F7&lt;F8, F6, F7=F8, "EVEN")</f>
        <v>IU (-40.5)</v>
      </c>
      <c r="G4" s="4" t="str" cm="1">
        <f t="array" ref="G4">_xlfn.IFS(G7&gt;G8, G5, G7&lt;G8, G6, G7=G8, "EVEN")</f>
        <v>ALA (-28.5)</v>
      </c>
      <c r="H4" s="4" t="str" cm="1">
        <f t="array" ref="H4">_xlfn.IFS(H7&gt;H8, H5, H7&lt;H8, H6, H7=H8, "EVEN")</f>
        <v>HOU (-20.5)</v>
      </c>
      <c r="I4" s="4" t="str" cm="1">
        <f t="array" ref="I4">_xlfn.IFS(I7&gt;I8, I5, I7&lt;I8, I6, I7=I8, "EVEN")</f>
        <v>ORE (-24.5)</v>
      </c>
      <c r="J4" s="4" t="str" cm="1">
        <f t="array" ref="J4">_xlfn.IFS(J7&gt;J8, J5, J7&lt;J8, J6, J7=J8, "EVEN")</f>
        <v>TEX (-30.5)</v>
      </c>
      <c r="K4" s="4" t="str" cm="1">
        <f t="array" ref="K4">_xlfn.IFS(K7&gt;K8, K5, K7&lt;K8, K6, K7=K8, "EVEN")</f>
        <v>PSU (-24.5)</v>
      </c>
      <c r="L4" s="4" t="str" cm="1">
        <f t="array" ref="L4">_xlfn.IFS(L7&gt;L8, L5, L7&lt;L8, L6, L7=L8, "EVEN")</f>
        <v>AUB (-7)</v>
      </c>
      <c r="M4" s="40" t="str" cm="1">
        <f t="array" ref="M4">_xlfn.IFS(M7&gt;M8, M5, M7&lt;M8, M6, M7=M8, "EVEN")</f>
        <v>EVEN</v>
      </c>
      <c r="N4" s="4" t="str" cm="1">
        <f t="array" ref="N4">_xlfn.IFS(N7&gt;N8, N5, N7&lt;N8, N6, N7=N8, "EVEN")</f>
        <v>TAMU (-40.5)</v>
      </c>
      <c r="O4" s="4" t="str" cm="1">
        <f t="array" ref="O4">_xlfn.IFS(O7&gt;O8, O5, O7&lt;O8, O6, O7=O8, "EVEN")</f>
        <v>TTU (-42.5)</v>
      </c>
      <c r="P4" s="4" t="str" cm="1">
        <f t="array" ref="P4">_xlfn.IFS(P7&gt;P8, P5, P7&lt;P8, P6, P7=P8, "EVEN")</f>
        <v>LSU (-9.5)</v>
      </c>
      <c r="Q4" s="4" t="str" cm="1">
        <f t="array" ref="Q4">_xlfn.IFS(Q7&gt;Q8, Q5, Q7&lt;Q8, Q6, Q7=Q8, "EVEN")</f>
        <v>MICH (-28.5)</v>
      </c>
      <c r="R4" s="4" t="str" cm="1">
        <f t="array" ref="R4">_xlfn.IFS(R7&gt;R8, R5, R7&lt;R8, R6, R7=R8, "EVEN")</f>
        <v>UCLA (-1.5)</v>
      </c>
      <c r="S4" s="4" t="str" cm="1">
        <f t="array" ref="S4">_xlfn.IFS(S7&gt;S8, S5, S7&lt;S8, S6, S7=S8, "EVEN")</f>
        <v>WASH (-22.5)</v>
      </c>
      <c r="T4" s="4" t="str" cm="1">
        <f t="array" ref="T4">_xlfn.IFS(T7&gt;T8, T5, T7&lt;T8, T6, T7=T8, "EVEN")</f>
        <v>ND (-20.5)</v>
      </c>
      <c r="U4" s="4" t="str" cm="1">
        <f t="array" ref="U4">_xlfn.IFS(U7&gt;U8, U5, U7&lt;U8, U6, U7=U8, "EVEN")</f>
        <v>MISS (-6.5)</v>
      </c>
      <c r="V4" s="4" t="str" cm="1">
        <f t="array" ref="V4">_xlfn.IFS(V7&gt;V8, V5, V7&lt;V8, V6, V7=V8, "EVEN")</f>
        <v>SMU (-2.5)</v>
      </c>
      <c r="X4" s="4" t="s">
        <v>118</v>
      </c>
      <c r="Y4" s="4" t="s">
        <v>129</v>
      </c>
      <c r="AA4" s="5">
        <f>SUM(AD4:AW4)</f>
        <v>11.5</v>
      </c>
      <c r="AB4" s="5">
        <f>SUM(AY4:AZ4)</f>
        <v>1</v>
      </c>
      <c r="AC4" s="5"/>
      <c r="AD4" s="3">
        <f t="shared" ref="AD4:AS5" si="0">IF(C4=C$2,1,0)</f>
        <v>1</v>
      </c>
      <c r="AE4" s="3">
        <f t="shared" si="0"/>
        <v>1</v>
      </c>
      <c r="AF4" s="3">
        <f t="shared" si="0"/>
        <v>1</v>
      </c>
      <c r="AG4" s="3">
        <f t="shared" si="0"/>
        <v>0</v>
      </c>
      <c r="AH4" s="3">
        <f t="shared" si="0"/>
        <v>1</v>
      </c>
      <c r="AI4" s="3">
        <f t="shared" si="0"/>
        <v>0</v>
      </c>
      <c r="AJ4" s="3">
        <f t="shared" si="0"/>
        <v>0</v>
      </c>
      <c r="AK4" s="3">
        <f t="shared" si="0"/>
        <v>1</v>
      </c>
      <c r="AL4" s="3">
        <f t="shared" si="0"/>
        <v>1</v>
      </c>
      <c r="AM4" s="3">
        <f t="shared" si="0"/>
        <v>0</v>
      </c>
      <c r="AN4" s="34">
        <v>0.5</v>
      </c>
      <c r="AO4" s="3">
        <f t="shared" si="0"/>
        <v>1</v>
      </c>
      <c r="AP4" s="3">
        <f t="shared" si="0"/>
        <v>0</v>
      </c>
      <c r="AQ4" s="3">
        <f t="shared" si="0"/>
        <v>1</v>
      </c>
      <c r="AR4" s="3">
        <f t="shared" si="0"/>
        <v>0</v>
      </c>
      <c r="AS4" s="3">
        <f t="shared" si="0"/>
        <v>1</v>
      </c>
      <c r="AT4" s="3">
        <f t="shared" ref="AT4:AW4" si="1">IF(S4=S$2,1,0)</f>
        <v>0</v>
      </c>
      <c r="AU4" s="3">
        <f t="shared" si="1"/>
        <v>1</v>
      </c>
      <c r="AV4" s="3">
        <f t="shared" si="1"/>
        <v>0</v>
      </c>
      <c r="AW4" s="3">
        <f t="shared" si="1"/>
        <v>1</v>
      </c>
      <c r="AY4" s="3">
        <f>COUNTIF($C$2:$V$2, X4)</f>
        <v>1</v>
      </c>
      <c r="AZ4" s="3">
        <f>COUNTIF($C$2:$V$2, Y4)</f>
        <v>0</v>
      </c>
    </row>
    <row r="5" spans="2:52" x14ac:dyDescent="0.25">
      <c r="B5" s="1" t="s">
        <v>7</v>
      </c>
      <c r="C5" s="3" t="s">
        <v>111</v>
      </c>
      <c r="D5" s="3" t="s">
        <v>112</v>
      </c>
      <c r="E5" s="3" t="s">
        <v>113</v>
      </c>
      <c r="F5" s="3" t="s">
        <v>141</v>
      </c>
      <c r="G5" s="3" t="s">
        <v>115</v>
      </c>
      <c r="H5" s="3" t="s">
        <v>132</v>
      </c>
      <c r="I5" s="3" t="s">
        <v>117</v>
      </c>
      <c r="J5" s="3" t="s">
        <v>118</v>
      </c>
      <c r="K5" s="3" t="s">
        <v>119</v>
      </c>
      <c r="L5" s="3" t="s">
        <v>120</v>
      </c>
      <c r="M5" s="3" t="s">
        <v>121</v>
      </c>
      <c r="N5" s="3" t="s">
        <v>142</v>
      </c>
      <c r="O5" s="3" t="s">
        <v>143</v>
      </c>
      <c r="P5" s="3" t="s">
        <v>124</v>
      </c>
      <c r="Q5" s="3" t="s">
        <v>125</v>
      </c>
      <c r="R5" s="3" t="s">
        <v>136</v>
      </c>
      <c r="S5" s="3" t="s">
        <v>127</v>
      </c>
      <c r="T5" s="3" t="s">
        <v>128</v>
      </c>
      <c r="U5" s="3" t="s">
        <v>129</v>
      </c>
      <c r="V5" s="3" t="s">
        <v>138</v>
      </c>
      <c r="AA5" s="5">
        <f>SUM(AD5:AW5)</f>
        <v>12</v>
      </c>
      <c r="AB5" s="5" t="s">
        <v>58</v>
      </c>
      <c r="AC5" s="5"/>
      <c r="AD5" s="3">
        <f t="shared" si="0"/>
        <v>1</v>
      </c>
      <c r="AE5" s="3">
        <f t="shared" si="0"/>
        <v>1</v>
      </c>
      <c r="AF5" s="3">
        <f t="shared" si="0"/>
        <v>1</v>
      </c>
      <c r="AG5" s="3">
        <f t="shared" si="0"/>
        <v>0</v>
      </c>
      <c r="AH5" s="3">
        <f t="shared" si="0"/>
        <v>1</v>
      </c>
      <c r="AI5" s="3">
        <f t="shared" si="0"/>
        <v>0</v>
      </c>
      <c r="AJ5" s="3">
        <f t="shared" si="0"/>
        <v>0</v>
      </c>
      <c r="AK5" s="3">
        <f t="shared" si="0"/>
        <v>1</v>
      </c>
      <c r="AL5" s="3">
        <f t="shared" si="0"/>
        <v>1</v>
      </c>
      <c r="AM5" s="3">
        <f t="shared" si="0"/>
        <v>0</v>
      </c>
      <c r="AN5" s="3">
        <f t="shared" si="0"/>
        <v>1</v>
      </c>
      <c r="AO5" s="3">
        <f t="shared" si="0"/>
        <v>1</v>
      </c>
      <c r="AP5" s="3">
        <f t="shared" si="0"/>
        <v>0</v>
      </c>
      <c r="AQ5" s="3">
        <f t="shared" si="0"/>
        <v>1</v>
      </c>
      <c r="AR5" s="3">
        <f t="shared" si="0"/>
        <v>0</v>
      </c>
      <c r="AS5" s="3">
        <f t="shared" si="0"/>
        <v>1</v>
      </c>
      <c r="AT5" s="3">
        <f t="shared" ref="AT5" si="2">IF(S5=S$2,1,0)</f>
        <v>0</v>
      </c>
      <c r="AU5" s="3">
        <f t="shared" ref="AU5" si="3">IF(T5=T$2,1,0)</f>
        <v>1</v>
      </c>
      <c r="AV5" s="3">
        <f t="shared" ref="AV5" si="4">IF(U5=U$2,1,0)</f>
        <v>0</v>
      </c>
      <c r="AW5" s="3">
        <f t="shared" ref="AW5" si="5">IF(V5=V$2,1,0)</f>
        <v>1</v>
      </c>
      <c r="AY5" s="3" t="s">
        <v>58</v>
      </c>
      <c r="AZ5" s="3" t="s">
        <v>58</v>
      </c>
    </row>
    <row r="6" spans="2:52" x14ac:dyDescent="0.25">
      <c r="B6" s="1" t="s">
        <v>8</v>
      </c>
      <c r="C6" s="3" t="s">
        <v>140</v>
      </c>
      <c r="D6" s="3" t="s">
        <v>56</v>
      </c>
      <c r="E6" s="3" t="s">
        <v>154</v>
      </c>
      <c r="F6" s="3" t="s">
        <v>114</v>
      </c>
      <c r="G6" s="3" t="s">
        <v>145</v>
      </c>
      <c r="H6" s="3" t="s">
        <v>116</v>
      </c>
      <c r="I6" s="3" t="s">
        <v>146</v>
      </c>
      <c r="J6" s="3" t="s">
        <v>133</v>
      </c>
      <c r="K6" s="3" t="s">
        <v>147</v>
      </c>
      <c r="L6" s="3" t="s">
        <v>57</v>
      </c>
      <c r="M6" s="3" t="s">
        <v>134</v>
      </c>
      <c r="N6" s="3" t="s">
        <v>122</v>
      </c>
      <c r="O6" s="3" t="s">
        <v>123</v>
      </c>
      <c r="P6" s="3" t="s">
        <v>151</v>
      </c>
      <c r="Q6" s="3" t="s">
        <v>135</v>
      </c>
      <c r="R6" s="3" t="s">
        <v>126</v>
      </c>
      <c r="S6" s="3" t="s">
        <v>137</v>
      </c>
      <c r="T6" s="3" t="s">
        <v>149</v>
      </c>
      <c r="U6" s="3" t="s">
        <v>159</v>
      </c>
      <c r="V6" s="3" t="s">
        <v>130</v>
      </c>
      <c r="Y6" s="44" t="s">
        <v>235</v>
      </c>
      <c r="Z6" s="45"/>
      <c r="AA6" s="46" t="s">
        <v>187</v>
      </c>
      <c r="AB6" s="46" t="s">
        <v>187</v>
      </c>
    </row>
    <row r="7" spans="2:52" x14ac:dyDescent="0.25">
      <c r="B7" s="1" t="s">
        <v>0</v>
      </c>
      <c r="C7" s="3">
        <f t="shared" ref="C7:V7" si="6">COUNTIF(C$11:C$48,C5)</f>
        <v>22</v>
      </c>
      <c r="D7" s="3">
        <f t="shared" si="6"/>
        <v>30</v>
      </c>
      <c r="E7" s="3">
        <f t="shared" si="6"/>
        <v>29</v>
      </c>
      <c r="F7" s="3">
        <f t="shared" si="6"/>
        <v>20</v>
      </c>
      <c r="G7" s="3">
        <f t="shared" si="6"/>
        <v>26</v>
      </c>
      <c r="H7" s="3">
        <f t="shared" si="6"/>
        <v>26</v>
      </c>
      <c r="I7" s="3">
        <f t="shared" si="6"/>
        <v>29</v>
      </c>
      <c r="J7" s="3">
        <f t="shared" si="6"/>
        <v>29</v>
      </c>
      <c r="K7" s="3">
        <f t="shared" si="6"/>
        <v>28</v>
      </c>
      <c r="L7" s="3">
        <f t="shared" si="6"/>
        <v>31</v>
      </c>
      <c r="M7" s="3">
        <f t="shared" si="6"/>
        <v>19</v>
      </c>
      <c r="N7" s="3">
        <f t="shared" si="6"/>
        <v>22</v>
      </c>
      <c r="O7" s="3">
        <f t="shared" si="6"/>
        <v>26</v>
      </c>
      <c r="P7" s="3">
        <f t="shared" si="6"/>
        <v>26</v>
      </c>
      <c r="Q7" s="3">
        <f t="shared" si="6"/>
        <v>26</v>
      </c>
      <c r="R7" s="3">
        <f t="shared" si="6"/>
        <v>27</v>
      </c>
      <c r="S7" s="3">
        <f t="shared" si="6"/>
        <v>21</v>
      </c>
      <c r="T7" s="3">
        <f t="shared" si="6"/>
        <v>25</v>
      </c>
      <c r="U7" s="3">
        <f t="shared" si="6"/>
        <v>36</v>
      </c>
      <c r="V7" s="3">
        <f t="shared" si="6"/>
        <v>29</v>
      </c>
    </row>
    <row r="8" spans="2:52" x14ac:dyDescent="0.25">
      <c r="B8" s="1" t="s">
        <v>1</v>
      </c>
      <c r="C8" s="3">
        <f t="shared" ref="C8:V8" si="7">COUNTIF(C$11:C$48,C6)</f>
        <v>16</v>
      </c>
      <c r="D8" s="3">
        <f t="shared" si="7"/>
        <v>8</v>
      </c>
      <c r="E8" s="3">
        <f t="shared" si="7"/>
        <v>9</v>
      </c>
      <c r="F8" s="3">
        <f t="shared" si="7"/>
        <v>18</v>
      </c>
      <c r="G8" s="3">
        <f t="shared" si="7"/>
        <v>12</v>
      </c>
      <c r="H8" s="3">
        <f t="shared" si="7"/>
        <v>12</v>
      </c>
      <c r="I8" s="3">
        <f t="shared" si="7"/>
        <v>9</v>
      </c>
      <c r="J8" s="3">
        <f t="shared" si="7"/>
        <v>9</v>
      </c>
      <c r="K8" s="3">
        <f t="shared" si="7"/>
        <v>10</v>
      </c>
      <c r="L8" s="3">
        <f t="shared" si="7"/>
        <v>7</v>
      </c>
      <c r="M8" s="3">
        <f t="shared" si="7"/>
        <v>19</v>
      </c>
      <c r="N8" s="3">
        <f t="shared" si="7"/>
        <v>16</v>
      </c>
      <c r="O8" s="3">
        <f t="shared" si="7"/>
        <v>12</v>
      </c>
      <c r="P8" s="3">
        <f t="shared" si="7"/>
        <v>12</v>
      </c>
      <c r="Q8" s="3">
        <f t="shared" si="7"/>
        <v>11</v>
      </c>
      <c r="R8" s="3">
        <f t="shared" si="7"/>
        <v>11</v>
      </c>
      <c r="S8" s="3">
        <f t="shared" si="7"/>
        <v>17</v>
      </c>
      <c r="T8" s="3">
        <f t="shared" si="7"/>
        <v>13</v>
      </c>
      <c r="U8" s="3">
        <f t="shared" si="7"/>
        <v>2</v>
      </c>
      <c r="V8" s="3">
        <f t="shared" si="7"/>
        <v>9</v>
      </c>
    </row>
    <row r="9" spans="2:52" x14ac:dyDescent="0.25">
      <c r="B9" s="1"/>
    </row>
    <row r="10" spans="2:52" x14ac:dyDescent="0.25">
      <c r="B10" s="5" t="s">
        <v>6</v>
      </c>
      <c r="X10" s="5" t="s">
        <v>5</v>
      </c>
      <c r="Y10" s="5" t="s">
        <v>5</v>
      </c>
      <c r="AA10" s="5" t="s">
        <v>3</v>
      </c>
      <c r="AB10" s="5" t="s">
        <v>4</v>
      </c>
      <c r="AC10" s="5"/>
    </row>
    <row r="11" spans="2:52" x14ac:dyDescent="0.25">
      <c r="B11" s="9" t="s">
        <v>156</v>
      </c>
      <c r="C11" s="4" t="s">
        <v>140</v>
      </c>
      <c r="D11" s="4" t="s">
        <v>112</v>
      </c>
      <c r="E11" s="4" t="s">
        <v>113</v>
      </c>
      <c r="F11" s="4" t="s">
        <v>114</v>
      </c>
      <c r="G11" s="4" t="s">
        <v>115</v>
      </c>
      <c r="H11" s="4" t="s">
        <v>132</v>
      </c>
      <c r="I11" s="4" t="s">
        <v>117</v>
      </c>
      <c r="J11" s="4" t="s">
        <v>118</v>
      </c>
      <c r="K11" s="4" t="s">
        <v>147</v>
      </c>
      <c r="L11" s="4" t="s">
        <v>57</v>
      </c>
      <c r="M11" s="4" t="s">
        <v>134</v>
      </c>
      <c r="N11" s="4" t="s">
        <v>142</v>
      </c>
      <c r="O11" s="4" t="s">
        <v>143</v>
      </c>
      <c r="P11" s="4" t="s">
        <v>124</v>
      </c>
      <c r="Q11" s="4" t="s">
        <v>125</v>
      </c>
      <c r="R11" s="4" t="s">
        <v>136</v>
      </c>
      <c r="S11" s="4" t="s">
        <v>137</v>
      </c>
      <c r="T11" s="4" t="s">
        <v>149</v>
      </c>
      <c r="U11" s="4" t="s">
        <v>129</v>
      </c>
      <c r="V11" s="4" t="s">
        <v>138</v>
      </c>
      <c r="X11" s="4" t="s">
        <v>129</v>
      </c>
      <c r="Y11" s="4" t="s">
        <v>136</v>
      </c>
      <c r="AA11" s="5">
        <f t="shared" ref="AA11:AA48" si="8">SUM(AD11:AW11)</f>
        <v>11</v>
      </c>
      <c r="AB11" s="5">
        <f t="shared" ref="AB11:AB48" si="9">SUM(AY11:AZ11)</f>
        <v>1</v>
      </c>
      <c r="AC11" s="5"/>
      <c r="AD11" s="3">
        <f t="shared" ref="AD11:AD48" si="10">IF(C11=C$2,1,0)</f>
        <v>0</v>
      </c>
      <c r="AE11" s="3">
        <f t="shared" ref="AE11:AE48" si="11">IF(D11=D$2,1,0)</f>
        <v>1</v>
      </c>
      <c r="AF11" s="3">
        <f t="shared" ref="AF11:AF48" si="12">IF(E11=E$2,1,0)</f>
        <v>1</v>
      </c>
      <c r="AG11" s="3">
        <f t="shared" ref="AG11:AG48" si="13">IF(F11=F$2,1,0)</f>
        <v>1</v>
      </c>
      <c r="AH11" s="3">
        <f t="shared" ref="AH11:AH48" si="14">IF(G11=G$2,1,0)</f>
        <v>1</v>
      </c>
      <c r="AI11" s="3">
        <f t="shared" ref="AI11:AI48" si="15">IF(H11=H$2,1,0)</f>
        <v>0</v>
      </c>
      <c r="AJ11" s="3">
        <f t="shared" ref="AJ11:AJ48" si="16">IF(I11=I$2,1,0)</f>
        <v>0</v>
      </c>
      <c r="AK11" s="3">
        <f t="shared" ref="AK11:AK48" si="17">IF(J11=J$2,1,0)</f>
        <v>1</v>
      </c>
      <c r="AL11" s="3">
        <f t="shared" ref="AL11:AL48" si="18">IF(K11=K$2,1,0)</f>
        <v>0</v>
      </c>
      <c r="AM11" s="3">
        <f t="shared" ref="AM11:AM48" si="19">IF(L11=L$2,1,0)</f>
        <v>1</v>
      </c>
      <c r="AN11" s="3">
        <f t="shared" ref="AN11:AN48" si="20">IF(M11=M$2,1,0)</f>
        <v>0</v>
      </c>
      <c r="AO11" s="3">
        <f t="shared" ref="AO11:AO48" si="21">IF(N11=N$2,1,0)</f>
        <v>1</v>
      </c>
      <c r="AP11" s="3">
        <f t="shared" ref="AP11:AP48" si="22">IF(O11=O$2,1,0)</f>
        <v>0</v>
      </c>
      <c r="AQ11" s="3">
        <f t="shared" ref="AQ11:AQ48" si="23">IF(P11=P$2,1,0)</f>
        <v>1</v>
      </c>
      <c r="AR11" s="3">
        <f t="shared" ref="AR11:AR48" si="24">IF(Q11=Q$2,1,0)</f>
        <v>0</v>
      </c>
      <c r="AS11" s="3">
        <f t="shared" ref="AS11:AS48" si="25">IF(R11=R$2,1,0)</f>
        <v>1</v>
      </c>
      <c r="AT11" s="3">
        <f t="shared" ref="AT11:AT48" si="26">IF(S11=S$2,1,0)</f>
        <v>1</v>
      </c>
      <c r="AU11" s="3">
        <f t="shared" ref="AU11:AU48" si="27">IF(T11=T$2,1,0)</f>
        <v>0</v>
      </c>
      <c r="AV11" s="3">
        <f t="shared" ref="AV11:AV48" si="28">IF(U11=U$2,1,0)</f>
        <v>0</v>
      </c>
      <c r="AW11" s="3">
        <f t="shared" ref="AW11:AW48" si="29">IF(V11=V$2,1,0)</f>
        <v>1</v>
      </c>
      <c r="AY11" s="3">
        <f t="shared" ref="AY11:AY48" si="30">COUNTIF($C$2:$V$2, X11)</f>
        <v>0</v>
      </c>
      <c r="AZ11" s="3">
        <f t="shared" ref="AZ11:AZ48" si="31">COUNTIF($C$2:$V$2, Y11)</f>
        <v>1</v>
      </c>
    </row>
    <row r="12" spans="2:52" x14ac:dyDescent="0.25">
      <c r="B12" s="9" t="s">
        <v>164</v>
      </c>
      <c r="C12" s="4" t="s">
        <v>111</v>
      </c>
      <c r="D12" s="4" t="s">
        <v>112</v>
      </c>
      <c r="E12" s="4" t="s">
        <v>113</v>
      </c>
      <c r="F12" s="4" t="s">
        <v>141</v>
      </c>
      <c r="G12" s="4" t="s">
        <v>115</v>
      </c>
      <c r="H12" s="4" t="s">
        <v>132</v>
      </c>
      <c r="I12" s="4" t="s">
        <v>117</v>
      </c>
      <c r="J12" s="4" t="s">
        <v>118</v>
      </c>
      <c r="K12" s="4" t="s">
        <v>119</v>
      </c>
      <c r="L12" s="4" t="s">
        <v>120</v>
      </c>
      <c r="M12" s="4" t="s">
        <v>121</v>
      </c>
      <c r="N12" s="4" t="s">
        <v>142</v>
      </c>
      <c r="O12" s="4" t="s">
        <v>143</v>
      </c>
      <c r="P12" s="4" t="s">
        <v>124</v>
      </c>
      <c r="Q12" s="4" t="s">
        <v>125</v>
      </c>
      <c r="R12" s="4" t="s">
        <v>136</v>
      </c>
      <c r="S12" s="4" t="s">
        <v>127</v>
      </c>
      <c r="T12" s="4" t="s">
        <v>128</v>
      </c>
      <c r="U12" s="4" t="s">
        <v>129</v>
      </c>
      <c r="V12" s="4" t="s">
        <v>138</v>
      </c>
      <c r="X12" s="4" t="s">
        <v>138</v>
      </c>
      <c r="Y12" s="4" t="s">
        <v>118</v>
      </c>
      <c r="AA12" s="5">
        <f t="shared" si="8"/>
        <v>12</v>
      </c>
      <c r="AB12" s="5">
        <f t="shared" si="9"/>
        <v>2</v>
      </c>
      <c r="AC12" s="5"/>
      <c r="AD12" s="3">
        <f t="shared" si="10"/>
        <v>1</v>
      </c>
      <c r="AE12" s="3">
        <f t="shared" si="11"/>
        <v>1</v>
      </c>
      <c r="AF12" s="3">
        <f t="shared" si="12"/>
        <v>1</v>
      </c>
      <c r="AG12" s="3">
        <f t="shared" si="13"/>
        <v>0</v>
      </c>
      <c r="AH12" s="3">
        <f t="shared" si="14"/>
        <v>1</v>
      </c>
      <c r="AI12" s="3">
        <f t="shared" si="15"/>
        <v>0</v>
      </c>
      <c r="AJ12" s="3">
        <f t="shared" si="16"/>
        <v>0</v>
      </c>
      <c r="AK12" s="3">
        <f t="shared" si="17"/>
        <v>1</v>
      </c>
      <c r="AL12" s="3">
        <f t="shared" si="18"/>
        <v>1</v>
      </c>
      <c r="AM12" s="3">
        <f t="shared" si="19"/>
        <v>0</v>
      </c>
      <c r="AN12" s="3">
        <f t="shared" si="20"/>
        <v>1</v>
      </c>
      <c r="AO12" s="3">
        <f t="shared" si="21"/>
        <v>1</v>
      </c>
      <c r="AP12" s="3">
        <f t="shared" si="22"/>
        <v>0</v>
      </c>
      <c r="AQ12" s="3">
        <f t="shared" si="23"/>
        <v>1</v>
      </c>
      <c r="AR12" s="3">
        <f t="shared" si="24"/>
        <v>0</v>
      </c>
      <c r="AS12" s="3">
        <f t="shared" si="25"/>
        <v>1</v>
      </c>
      <c r="AT12" s="3">
        <f t="shared" si="26"/>
        <v>0</v>
      </c>
      <c r="AU12" s="3">
        <f t="shared" si="27"/>
        <v>1</v>
      </c>
      <c r="AV12" s="3">
        <f t="shared" si="28"/>
        <v>0</v>
      </c>
      <c r="AW12" s="3">
        <f t="shared" si="29"/>
        <v>1</v>
      </c>
      <c r="AY12" s="3">
        <f t="shared" si="30"/>
        <v>1</v>
      </c>
      <c r="AZ12" s="3">
        <f t="shared" si="31"/>
        <v>1</v>
      </c>
    </row>
    <row r="13" spans="2:52" x14ac:dyDescent="0.25">
      <c r="B13" s="9" t="s">
        <v>172</v>
      </c>
      <c r="C13" s="4" t="s">
        <v>111</v>
      </c>
      <c r="D13" s="4" t="s">
        <v>112</v>
      </c>
      <c r="E13" s="4" t="s">
        <v>154</v>
      </c>
      <c r="F13" s="4" t="s">
        <v>141</v>
      </c>
      <c r="G13" s="4" t="s">
        <v>115</v>
      </c>
      <c r="H13" s="4" t="s">
        <v>132</v>
      </c>
      <c r="I13" s="4" t="s">
        <v>117</v>
      </c>
      <c r="J13" s="4" t="s">
        <v>118</v>
      </c>
      <c r="K13" s="4" t="s">
        <v>119</v>
      </c>
      <c r="L13" s="4" t="s">
        <v>120</v>
      </c>
      <c r="M13" s="4" t="s">
        <v>121</v>
      </c>
      <c r="N13" s="4" t="s">
        <v>142</v>
      </c>
      <c r="O13" s="4" t="s">
        <v>143</v>
      </c>
      <c r="P13" s="4" t="s">
        <v>124</v>
      </c>
      <c r="Q13" s="4" t="s">
        <v>125</v>
      </c>
      <c r="R13" s="4" t="s">
        <v>126</v>
      </c>
      <c r="S13" s="4" t="s">
        <v>137</v>
      </c>
      <c r="T13" s="4" t="s">
        <v>128</v>
      </c>
      <c r="U13" s="4" t="s">
        <v>129</v>
      </c>
      <c r="V13" s="4" t="s">
        <v>130</v>
      </c>
      <c r="X13" s="4" t="s">
        <v>128</v>
      </c>
      <c r="Y13" s="4" t="s">
        <v>124</v>
      </c>
      <c r="AA13" s="5">
        <f t="shared" si="8"/>
        <v>10</v>
      </c>
      <c r="AB13" s="5">
        <f t="shared" si="9"/>
        <v>2</v>
      </c>
      <c r="AC13" s="5"/>
      <c r="AD13" s="3">
        <f t="shared" si="10"/>
        <v>1</v>
      </c>
      <c r="AE13" s="3">
        <f t="shared" si="11"/>
        <v>1</v>
      </c>
      <c r="AF13" s="3">
        <f t="shared" si="12"/>
        <v>0</v>
      </c>
      <c r="AG13" s="3">
        <f t="shared" si="13"/>
        <v>0</v>
      </c>
      <c r="AH13" s="3">
        <f t="shared" si="14"/>
        <v>1</v>
      </c>
      <c r="AI13" s="3">
        <f t="shared" si="15"/>
        <v>0</v>
      </c>
      <c r="AJ13" s="3">
        <f t="shared" si="16"/>
        <v>0</v>
      </c>
      <c r="AK13" s="3">
        <f t="shared" si="17"/>
        <v>1</v>
      </c>
      <c r="AL13" s="3">
        <f t="shared" si="18"/>
        <v>1</v>
      </c>
      <c r="AM13" s="3">
        <f t="shared" si="19"/>
        <v>0</v>
      </c>
      <c r="AN13" s="3">
        <f t="shared" si="20"/>
        <v>1</v>
      </c>
      <c r="AO13" s="3">
        <f t="shared" si="21"/>
        <v>1</v>
      </c>
      <c r="AP13" s="3">
        <f t="shared" si="22"/>
        <v>0</v>
      </c>
      <c r="AQ13" s="3">
        <f t="shared" si="23"/>
        <v>1</v>
      </c>
      <c r="AR13" s="3">
        <f t="shared" si="24"/>
        <v>0</v>
      </c>
      <c r="AS13" s="3">
        <f t="shared" si="25"/>
        <v>0</v>
      </c>
      <c r="AT13" s="3">
        <f t="shared" si="26"/>
        <v>1</v>
      </c>
      <c r="AU13" s="3">
        <f t="shared" si="27"/>
        <v>1</v>
      </c>
      <c r="AV13" s="3">
        <f t="shared" si="28"/>
        <v>0</v>
      </c>
      <c r="AW13" s="3">
        <f t="shared" si="29"/>
        <v>0</v>
      </c>
      <c r="AY13" s="3">
        <f t="shared" si="30"/>
        <v>1</v>
      </c>
      <c r="AZ13" s="3">
        <f t="shared" si="31"/>
        <v>1</v>
      </c>
    </row>
    <row r="14" spans="2:52" x14ac:dyDescent="0.25">
      <c r="B14" s="9" t="s">
        <v>176</v>
      </c>
      <c r="C14" s="4" t="s">
        <v>111</v>
      </c>
      <c r="D14" s="4" t="s">
        <v>56</v>
      </c>
      <c r="E14" s="4" t="s">
        <v>154</v>
      </c>
      <c r="F14" s="4" t="s">
        <v>114</v>
      </c>
      <c r="G14" s="4" t="s">
        <v>145</v>
      </c>
      <c r="H14" s="4" t="s">
        <v>132</v>
      </c>
      <c r="I14" s="4" t="s">
        <v>117</v>
      </c>
      <c r="J14" s="4" t="s">
        <v>118</v>
      </c>
      <c r="K14" s="4" t="s">
        <v>147</v>
      </c>
      <c r="L14" s="4" t="s">
        <v>120</v>
      </c>
      <c r="M14" s="4" t="s">
        <v>121</v>
      </c>
      <c r="N14" s="4" t="s">
        <v>122</v>
      </c>
      <c r="O14" s="4" t="s">
        <v>143</v>
      </c>
      <c r="P14" s="4" t="s">
        <v>151</v>
      </c>
      <c r="Q14" s="4" t="s">
        <v>135</v>
      </c>
      <c r="R14" s="4" t="s">
        <v>126</v>
      </c>
      <c r="S14" s="4" t="s">
        <v>137</v>
      </c>
      <c r="T14" s="4" t="s">
        <v>149</v>
      </c>
      <c r="U14" s="4" t="s">
        <v>129</v>
      </c>
      <c r="V14" s="4" t="s">
        <v>138</v>
      </c>
      <c r="X14" s="4" t="s">
        <v>143</v>
      </c>
      <c r="Y14" s="4" t="s">
        <v>151</v>
      </c>
      <c r="AA14" s="5">
        <f t="shared" si="8"/>
        <v>7</v>
      </c>
      <c r="AB14" s="5">
        <f t="shared" si="9"/>
        <v>0</v>
      </c>
      <c r="AD14" s="3">
        <f t="shared" si="10"/>
        <v>1</v>
      </c>
      <c r="AE14" s="3">
        <f t="shared" si="11"/>
        <v>0</v>
      </c>
      <c r="AF14" s="3">
        <f t="shared" si="12"/>
        <v>0</v>
      </c>
      <c r="AG14" s="3">
        <f t="shared" si="13"/>
        <v>1</v>
      </c>
      <c r="AH14" s="3">
        <f t="shared" si="14"/>
        <v>0</v>
      </c>
      <c r="AI14" s="3">
        <f t="shared" si="15"/>
        <v>0</v>
      </c>
      <c r="AJ14" s="3">
        <f t="shared" si="16"/>
        <v>0</v>
      </c>
      <c r="AK14" s="3">
        <f t="shared" si="17"/>
        <v>1</v>
      </c>
      <c r="AL14" s="3">
        <f t="shared" si="18"/>
        <v>0</v>
      </c>
      <c r="AM14" s="3">
        <f t="shared" si="19"/>
        <v>0</v>
      </c>
      <c r="AN14" s="3">
        <f t="shared" si="20"/>
        <v>1</v>
      </c>
      <c r="AO14" s="3">
        <f t="shared" si="21"/>
        <v>0</v>
      </c>
      <c r="AP14" s="3">
        <f t="shared" si="22"/>
        <v>0</v>
      </c>
      <c r="AQ14" s="3">
        <f t="shared" si="23"/>
        <v>0</v>
      </c>
      <c r="AR14" s="3">
        <f t="shared" si="24"/>
        <v>1</v>
      </c>
      <c r="AS14" s="3">
        <f t="shared" si="25"/>
        <v>0</v>
      </c>
      <c r="AT14" s="3">
        <f t="shared" si="26"/>
        <v>1</v>
      </c>
      <c r="AU14" s="3">
        <f t="shared" si="27"/>
        <v>0</v>
      </c>
      <c r="AV14" s="3">
        <f t="shared" si="28"/>
        <v>0</v>
      </c>
      <c r="AW14" s="3">
        <f t="shared" si="29"/>
        <v>1</v>
      </c>
      <c r="AY14" s="3">
        <f t="shared" si="30"/>
        <v>0</v>
      </c>
      <c r="AZ14" s="3">
        <f t="shared" si="31"/>
        <v>0</v>
      </c>
    </row>
    <row r="15" spans="2:52" x14ac:dyDescent="0.25">
      <c r="B15" s="9" t="s">
        <v>161</v>
      </c>
      <c r="C15" s="4" t="s">
        <v>111</v>
      </c>
      <c r="D15" s="4" t="s">
        <v>112</v>
      </c>
      <c r="E15" s="4" t="s">
        <v>154</v>
      </c>
      <c r="F15" s="4" t="s">
        <v>114</v>
      </c>
      <c r="G15" s="4" t="s">
        <v>145</v>
      </c>
      <c r="H15" s="4" t="s">
        <v>116</v>
      </c>
      <c r="I15" s="4" t="s">
        <v>146</v>
      </c>
      <c r="J15" s="4" t="s">
        <v>118</v>
      </c>
      <c r="K15" s="4" t="s">
        <v>119</v>
      </c>
      <c r="L15" s="4" t="s">
        <v>120</v>
      </c>
      <c r="M15" s="4" t="s">
        <v>121</v>
      </c>
      <c r="N15" s="4" t="s">
        <v>142</v>
      </c>
      <c r="O15" s="4" t="s">
        <v>143</v>
      </c>
      <c r="P15" s="4" t="s">
        <v>151</v>
      </c>
      <c r="Q15" s="4" t="s">
        <v>125</v>
      </c>
      <c r="R15" s="4" t="s">
        <v>136</v>
      </c>
      <c r="S15" s="4" t="s">
        <v>137</v>
      </c>
      <c r="T15" s="4" t="s">
        <v>149</v>
      </c>
      <c r="U15" s="4" t="s">
        <v>129</v>
      </c>
      <c r="V15" s="4" t="s">
        <v>138</v>
      </c>
      <c r="X15" s="4" t="s">
        <v>125</v>
      </c>
      <c r="Y15" s="4" t="s">
        <v>142</v>
      </c>
      <c r="AA15" s="5">
        <f t="shared" si="8"/>
        <v>12</v>
      </c>
      <c r="AB15" s="5">
        <f t="shared" si="9"/>
        <v>1</v>
      </c>
      <c r="AD15" s="3">
        <f t="shared" si="10"/>
        <v>1</v>
      </c>
      <c r="AE15" s="3">
        <f t="shared" si="11"/>
        <v>1</v>
      </c>
      <c r="AF15" s="3">
        <f t="shared" si="12"/>
        <v>0</v>
      </c>
      <c r="AG15" s="3">
        <f t="shared" si="13"/>
        <v>1</v>
      </c>
      <c r="AH15" s="3">
        <f t="shared" si="14"/>
        <v>0</v>
      </c>
      <c r="AI15" s="3">
        <f t="shared" si="15"/>
        <v>1</v>
      </c>
      <c r="AJ15" s="3">
        <f t="shared" si="16"/>
        <v>1</v>
      </c>
      <c r="AK15" s="3">
        <f t="shared" si="17"/>
        <v>1</v>
      </c>
      <c r="AL15" s="3">
        <f t="shared" si="18"/>
        <v>1</v>
      </c>
      <c r="AM15" s="3">
        <f t="shared" si="19"/>
        <v>0</v>
      </c>
      <c r="AN15" s="3">
        <f t="shared" si="20"/>
        <v>1</v>
      </c>
      <c r="AO15" s="3">
        <f t="shared" si="21"/>
        <v>1</v>
      </c>
      <c r="AP15" s="3">
        <f t="shared" si="22"/>
        <v>0</v>
      </c>
      <c r="AQ15" s="3">
        <f t="shared" si="23"/>
        <v>0</v>
      </c>
      <c r="AR15" s="3">
        <f t="shared" si="24"/>
        <v>0</v>
      </c>
      <c r="AS15" s="3">
        <f t="shared" si="25"/>
        <v>1</v>
      </c>
      <c r="AT15" s="3">
        <f t="shared" si="26"/>
        <v>1</v>
      </c>
      <c r="AU15" s="3">
        <f t="shared" si="27"/>
        <v>0</v>
      </c>
      <c r="AV15" s="3">
        <f t="shared" si="28"/>
        <v>0</v>
      </c>
      <c r="AW15" s="3">
        <f t="shared" si="29"/>
        <v>1</v>
      </c>
      <c r="AY15" s="3">
        <f t="shared" si="30"/>
        <v>0</v>
      </c>
      <c r="AZ15" s="3">
        <f t="shared" si="31"/>
        <v>1</v>
      </c>
    </row>
    <row r="16" spans="2:52" x14ac:dyDescent="0.25">
      <c r="B16" s="9" t="s">
        <v>110</v>
      </c>
      <c r="C16" s="4" t="s">
        <v>111</v>
      </c>
      <c r="D16" s="4" t="s">
        <v>112</v>
      </c>
      <c r="E16" s="4" t="s">
        <v>113</v>
      </c>
      <c r="F16" s="4" t="s">
        <v>114</v>
      </c>
      <c r="G16" s="4" t="s">
        <v>115</v>
      </c>
      <c r="H16" s="4" t="s">
        <v>116</v>
      </c>
      <c r="I16" s="4" t="s">
        <v>117</v>
      </c>
      <c r="J16" s="4" t="s">
        <v>118</v>
      </c>
      <c r="K16" s="4" t="s">
        <v>119</v>
      </c>
      <c r="L16" s="4" t="s">
        <v>120</v>
      </c>
      <c r="M16" s="4" t="s">
        <v>121</v>
      </c>
      <c r="N16" s="4" t="s">
        <v>122</v>
      </c>
      <c r="O16" s="4" t="s">
        <v>123</v>
      </c>
      <c r="P16" s="4" t="s">
        <v>124</v>
      </c>
      <c r="Q16" s="4" t="s">
        <v>125</v>
      </c>
      <c r="R16" s="4" t="s">
        <v>126</v>
      </c>
      <c r="S16" s="4" t="s">
        <v>127</v>
      </c>
      <c r="T16" s="4" t="s">
        <v>128</v>
      </c>
      <c r="U16" s="4" t="s">
        <v>129</v>
      </c>
      <c r="V16" s="4" t="s">
        <v>130</v>
      </c>
      <c r="X16" s="4" t="s">
        <v>128</v>
      </c>
      <c r="Y16" s="4" t="s">
        <v>118</v>
      </c>
      <c r="AA16" s="5">
        <f t="shared" si="8"/>
        <v>12</v>
      </c>
      <c r="AB16" s="5">
        <f t="shared" si="9"/>
        <v>2</v>
      </c>
      <c r="AD16" s="3">
        <f t="shared" si="10"/>
        <v>1</v>
      </c>
      <c r="AE16" s="3">
        <f t="shared" si="11"/>
        <v>1</v>
      </c>
      <c r="AF16" s="3">
        <f t="shared" si="12"/>
        <v>1</v>
      </c>
      <c r="AG16" s="3">
        <f t="shared" si="13"/>
        <v>1</v>
      </c>
      <c r="AH16" s="3">
        <f t="shared" si="14"/>
        <v>1</v>
      </c>
      <c r="AI16" s="3">
        <f t="shared" si="15"/>
        <v>1</v>
      </c>
      <c r="AJ16" s="3">
        <f t="shared" si="16"/>
        <v>0</v>
      </c>
      <c r="AK16" s="3">
        <f t="shared" si="17"/>
        <v>1</v>
      </c>
      <c r="AL16" s="3">
        <f t="shared" si="18"/>
        <v>1</v>
      </c>
      <c r="AM16" s="3">
        <f t="shared" si="19"/>
        <v>0</v>
      </c>
      <c r="AN16" s="3">
        <f t="shared" si="20"/>
        <v>1</v>
      </c>
      <c r="AO16" s="3">
        <f t="shared" si="21"/>
        <v>0</v>
      </c>
      <c r="AP16" s="3">
        <f t="shared" si="22"/>
        <v>1</v>
      </c>
      <c r="AQ16" s="3">
        <f t="shared" si="23"/>
        <v>1</v>
      </c>
      <c r="AR16" s="3">
        <f t="shared" si="24"/>
        <v>0</v>
      </c>
      <c r="AS16" s="3">
        <f t="shared" si="25"/>
        <v>0</v>
      </c>
      <c r="AT16" s="3">
        <f t="shared" si="26"/>
        <v>0</v>
      </c>
      <c r="AU16" s="3">
        <f t="shared" si="27"/>
        <v>1</v>
      </c>
      <c r="AV16" s="3">
        <f t="shared" si="28"/>
        <v>0</v>
      </c>
      <c r="AW16" s="3">
        <f t="shared" si="29"/>
        <v>0</v>
      </c>
      <c r="AY16" s="3">
        <f t="shared" si="30"/>
        <v>1</v>
      </c>
      <c r="AZ16" s="3">
        <f t="shared" si="31"/>
        <v>1</v>
      </c>
    </row>
    <row r="17" spans="2:52" x14ac:dyDescent="0.25">
      <c r="B17" s="9" t="s">
        <v>173</v>
      </c>
      <c r="C17" s="4" t="s">
        <v>111</v>
      </c>
      <c r="D17" s="4" t="s">
        <v>112</v>
      </c>
      <c r="E17" s="4" t="s">
        <v>113</v>
      </c>
      <c r="F17" s="4" t="s">
        <v>141</v>
      </c>
      <c r="G17" s="4" t="s">
        <v>115</v>
      </c>
      <c r="H17" s="4" t="s">
        <v>132</v>
      </c>
      <c r="I17" s="4" t="s">
        <v>117</v>
      </c>
      <c r="J17" s="4" t="s">
        <v>118</v>
      </c>
      <c r="K17" s="4" t="s">
        <v>119</v>
      </c>
      <c r="L17" s="4" t="s">
        <v>120</v>
      </c>
      <c r="M17" s="4" t="s">
        <v>121</v>
      </c>
      <c r="N17" s="4" t="s">
        <v>142</v>
      </c>
      <c r="O17" s="4" t="s">
        <v>143</v>
      </c>
      <c r="P17" s="4" t="s">
        <v>124</v>
      </c>
      <c r="Q17" s="4" t="s">
        <v>125</v>
      </c>
      <c r="R17" s="4" t="s">
        <v>136</v>
      </c>
      <c r="S17" s="4" t="s">
        <v>127</v>
      </c>
      <c r="T17" s="4" t="s">
        <v>128</v>
      </c>
      <c r="U17" s="4" t="s">
        <v>129</v>
      </c>
      <c r="V17" s="4" t="s">
        <v>138</v>
      </c>
      <c r="X17" s="4" t="s">
        <v>142</v>
      </c>
      <c r="Y17" s="4" t="s">
        <v>111</v>
      </c>
      <c r="AA17" s="5">
        <f t="shared" si="8"/>
        <v>12</v>
      </c>
      <c r="AB17" s="5">
        <f t="shared" si="9"/>
        <v>2</v>
      </c>
      <c r="AD17" s="3">
        <f t="shared" si="10"/>
        <v>1</v>
      </c>
      <c r="AE17" s="3">
        <f t="shared" si="11"/>
        <v>1</v>
      </c>
      <c r="AF17" s="3">
        <f t="shared" si="12"/>
        <v>1</v>
      </c>
      <c r="AG17" s="3">
        <f t="shared" si="13"/>
        <v>0</v>
      </c>
      <c r="AH17" s="3">
        <f t="shared" si="14"/>
        <v>1</v>
      </c>
      <c r="AI17" s="3">
        <f t="shared" si="15"/>
        <v>0</v>
      </c>
      <c r="AJ17" s="3">
        <f t="shared" si="16"/>
        <v>0</v>
      </c>
      <c r="AK17" s="3">
        <f t="shared" si="17"/>
        <v>1</v>
      </c>
      <c r="AL17" s="3">
        <f t="shared" si="18"/>
        <v>1</v>
      </c>
      <c r="AM17" s="3">
        <f t="shared" si="19"/>
        <v>0</v>
      </c>
      <c r="AN17" s="3">
        <f t="shared" si="20"/>
        <v>1</v>
      </c>
      <c r="AO17" s="3">
        <f t="shared" si="21"/>
        <v>1</v>
      </c>
      <c r="AP17" s="3">
        <f t="shared" si="22"/>
        <v>0</v>
      </c>
      <c r="AQ17" s="3">
        <f t="shared" si="23"/>
        <v>1</v>
      </c>
      <c r="AR17" s="3">
        <f t="shared" si="24"/>
        <v>0</v>
      </c>
      <c r="AS17" s="3">
        <f t="shared" si="25"/>
        <v>1</v>
      </c>
      <c r="AT17" s="3">
        <f t="shared" si="26"/>
        <v>0</v>
      </c>
      <c r="AU17" s="3">
        <f t="shared" si="27"/>
        <v>1</v>
      </c>
      <c r="AV17" s="3">
        <f t="shared" si="28"/>
        <v>0</v>
      </c>
      <c r="AW17" s="3">
        <f t="shared" si="29"/>
        <v>1</v>
      </c>
      <c r="AY17" s="3">
        <f t="shared" si="30"/>
        <v>1</v>
      </c>
      <c r="AZ17" s="3">
        <f t="shared" si="31"/>
        <v>1</v>
      </c>
    </row>
    <row r="18" spans="2:52" x14ac:dyDescent="0.25">
      <c r="B18" s="9" t="s">
        <v>175</v>
      </c>
      <c r="C18" s="4" t="s">
        <v>111</v>
      </c>
      <c r="D18" s="4" t="s">
        <v>112</v>
      </c>
      <c r="E18" s="4" t="s">
        <v>113</v>
      </c>
      <c r="F18" s="4" t="s">
        <v>141</v>
      </c>
      <c r="G18" s="4" t="s">
        <v>115</v>
      </c>
      <c r="H18" s="4" t="s">
        <v>132</v>
      </c>
      <c r="I18" s="4" t="s">
        <v>117</v>
      </c>
      <c r="J18" s="4" t="s">
        <v>118</v>
      </c>
      <c r="K18" s="4" t="s">
        <v>119</v>
      </c>
      <c r="L18" s="4" t="s">
        <v>120</v>
      </c>
      <c r="M18" s="4" t="s">
        <v>121</v>
      </c>
      <c r="N18" s="4" t="s">
        <v>142</v>
      </c>
      <c r="O18" s="4" t="s">
        <v>143</v>
      </c>
      <c r="P18" s="4" t="s">
        <v>124</v>
      </c>
      <c r="Q18" s="4" t="s">
        <v>125</v>
      </c>
      <c r="R18" s="4" t="s">
        <v>136</v>
      </c>
      <c r="S18" s="4" t="s">
        <v>127</v>
      </c>
      <c r="T18" s="4" t="s">
        <v>128</v>
      </c>
      <c r="U18" s="4" t="s">
        <v>129</v>
      </c>
      <c r="V18" s="4" t="s">
        <v>138</v>
      </c>
      <c r="X18" s="4" t="s">
        <v>118</v>
      </c>
      <c r="Y18" s="4" t="s">
        <v>129</v>
      </c>
      <c r="AA18" s="5">
        <f t="shared" si="8"/>
        <v>12</v>
      </c>
      <c r="AB18" s="5">
        <f t="shared" si="9"/>
        <v>1</v>
      </c>
      <c r="AD18" s="3">
        <f t="shared" si="10"/>
        <v>1</v>
      </c>
      <c r="AE18" s="3">
        <f t="shared" si="11"/>
        <v>1</v>
      </c>
      <c r="AF18" s="3">
        <f t="shared" si="12"/>
        <v>1</v>
      </c>
      <c r="AG18" s="3">
        <f t="shared" si="13"/>
        <v>0</v>
      </c>
      <c r="AH18" s="3">
        <f t="shared" si="14"/>
        <v>1</v>
      </c>
      <c r="AI18" s="3">
        <f t="shared" si="15"/>
        <v>0</v>
      </c>
      <c r="AJ18" s="3">
        <f t="shared" si="16"/>
        <v>0</v>
      </c>
      <c r="AK18" s="3">
        <f t="shared" si="17"/>
        <v>1</v>
      </c>
      <c r="AL18" s="3">
        <f t="shared" si="18"/>
        <v>1</v>
      </c>
      <c r="AM18" s="3">
        <f t="shared" si="19"/>
        <v>0</v>
      </c>
      <c r="AN18" s="3">
        <f t="shared" si="20"/>
        <v>1</v>
      </c>
      <c r="AO18" s="3">
        <f t="shared" si="21"/>
        <v>1</v>
      </c>
      <c r="AP18" s="3">
        <f t="shared" si="22"/>
        <v>0</v>
      </c>
      <c r="AQ18" s="3">
        <f t="shared" si="23"/>
        <v>1</v>
      </c>
      <c r="AR18" s="3">
        <f t="shared" si="24"/>
        <v>0</v>
      </c>
      <c r="AS18" s="3">
        <f t="shared" si="25"/>
        <v>1</v>
      </c>
      <c r="AT18" s="3">
        <f t="shared" si="26"/>
        <v>0</v>
      </c>
      <c r="AU18" s="3">
        <f t="shared" si="27"/>
        <v>1</v>
      </c>
      <c r="AV18" s="3">
        <f t="shared" si="28"/>
        <v>0</v>
      </c>
      <c r="AW18" s="3">
        <f t="shared" si="29"/>
        <v>1</v>
      </c>
      <c r="AY18" s="3">
        <f t="shared" si="30"/>
        <v>1</v>
      </c>
      <c r="AZ18" s="3">
        <f t="shared" si="31"/>
        <v>0</v>
      </c>
    </row>
    <row r="19" spans="2:52" x14ac:dyDescent="0.25">
      <c r="B19" s="9" t="s">
        <v>160</v>
      </c>
      <c r="C19" s="4" t="s">
        <v>140</v>
      </c>
      <c r="D19" s="4" t="s">
        <v>112</v>
      </c>
      <c r="E19" s="4" t="s">
        <v>154</v>
      </c>
      <c r="F19" s="4" t="s">
        <v>141</v>
      </c>
      <c r="G19" s="4" t="s">
        <v>115</v>
      </c>
      <c r="H19" s="4" t="s">
        <v>132</v>
      </c>
      <c r="I19" s="4" t="s">
        <v>117</v>
      </c>
      <c r="J19" s="4" t="s">
        <v>118</v>
      </c>
      <c r="K19" s="4" t="s">
        <v>119</v>
      </c>
      <c r="L19" s="4" t="s">
        <v>120</v>
      </c>
      <c r="M19" s="4" t="s">
        <v>121</v>
      </c>
      <c r="N19" s="4" t="s">
        <v>142</v>
      </c>
      <c r="O19" s="4" t="s">
        <v>143</v>
      </c>
      <c r="P19" s="4" t="s">
        <v>151</v>
      </c>
      <c r="Q19" s="4" t="s">
        <v>125</v>
      </c>
      <c r="R19" s="4" t="s">
        <v>136</v>
      </c>
      <c r="S19" s="4" t="s">
        <v>137</v>
      </c>
      <c r="T19" s="4" t="s">
        <v>149</v>
      </c>
      <c r="U19" s="4" t="s">
        <v>129</v>
      </c>
      <c r="V19" s="4" t="s">
        <v>138</v>
      </c>
      <c r="X19" s="4" t="s">
        <v>132</v>
      </c>
      <c r="Y19" s="4" t="s">
        <v>118</v>
      </c>
      <c r="AA19" s="5">
        <f t="shared" si="8"/>
        <v>9</v>
      </c>
      <c r="AB19" s="5">
        <f t="shared" si="9"/>
        <v>1</v>
      </c>
      <c r="AD19" s="3">
        <f t="shared" si="10"/>
        <v>0</v>
      </c>
      <c r="AE19" s="3">
        <f t="shared" si="11"/>
        <v>1</v>
      </c>
      <c r="AF19" s="3">
        <f t="shared" si="12"/>
        <v>0</v>
      </c>
      <c r="AG19" s="3">
        <f t="shared" si="13"/>
        <v>0</v>
      </c>
      <c r="AH19" s="3">
        <f t="shared" si="14"/>
        <v>1</v>
      </c>
      <c r="AI19" s="3">
        <f t="shared" si="15"/>
        <v>0</v>
      </c>
      <c r="AJ19" s="3">
        <f t="shared" si="16"/>
        <v>0</v>
      </c>
      <c r="AK19" s="3">
        <f t="shared" si="17"/>
        <v>1</v>
      </c>
      <c r="AL19" s="3">
        <f t="shared" si="18"/>
        <v>1</v>
      </c>
      <c r="AM19" s="3">
        <f t="shared" si="19"/>
        <v>0</v>
      </c>
      <c r="AN19" s="3">
        <f t="shared" si="20"/>
        <v>1</v>
      </c>
      <c r="AO19" s="3">
        <f t="shared" si="21"/>
        <v>1</v>
      </c>
      <c r="AP19" s="3">
        <f t="shared" si="22"/>
        <v>0</v>
      </c>
      <c r="AQ19" s="3">
        <f t="shared" si="23"/>
        <v>0</v>
      </c>
      <c r="AR19" s="3">
        <f t="shared" si="24"/>
        <v>0</v>
      </c>
      <c r="AS19" s="3">
        <f t="shared" si="25"/>
        <v>1</v>
      </c>
      <c r="AT19" s="3">
        <f t="shared" si="26"/>
        <v>1</v>
      </c>
      <c r="AU19" s="3">
        <f t="shared" si="27"/>
        <v>0</v>
      </c>
      <c r="AV19" s="3">
        <f t="shared" si="28"/>
        <v>0</v>
      </c>
      <c r="AW19" s="3">
        <f t="shared" si="29"/>
        <v>1</v>
      </c>
      <c r="AY19" s="3">
        <f t="shared" si="30"/>
        <v>0</v>
      </c>
      <c r="AZ19" s="3">
        <f t="shared" si="31"/>
        <v>1</v>
      </c>
    </row>
    <row r="20" spans="2:52" x14ac:dyDescent="0.25">
      <c r="B20" s="9" t="s">
        <v>177</v>
      </c>
      <c r="C20" s="4" t="s">
        <v>140</v>
      </c>
      <c r="D20" s="4" t="s">
        <v>112</v>
      </c>
      <c r="E20" s="4" t="s">
        <v>113</v>
      </c>
      <c r="F20" s="4" t="s">
        <v>114</v>
      </c>
      <c r="G20" s="4" t="s">
        <v>115</v>
      </c>
      <c r="H20" s="4" t="s">
        <v>132</v>
      </c>
      <c r="I20" s="4" t="s">
        <v>117</v>
      </c>
      <c r="J20" s="4" t="s">
        <v>118</v>
      </c>
      <c r="K20" s="4" t="s">
        <v>119</v>
      </c>
      <c r="L20" s="4" t="s">
        <v>120</v>
      </c>
      <c r="M20" s="4" t="s">
        <v>134</v>
      </c>
      <c r="N20" s="4" t="s">
        <v>122</v>
      </c>
      <c r="O20" s="4" t="s">
        <v>123</v>
      </c>
      <c r="P20" s="4" t="s">
        <v>124</v>
      </c>
      <c r="Q20" s="4" t="s">
        <v>125</v>
      </c>
      <c r="R20" s="4" t="s">
        <v>136</v>
      </c>
      <c r="S20" s="4" t="s">
        <v>137</v>
      </c>
      <c r="T20" s="4" t="s">
        <v>149</v>
      </c>
      <c r="U20" s="4" t="s">
        <v>129</v>
      </c>
      <c r="V20" s="4" t="s">
        <v>138</v>
      </c>
      <c r="X20" s="4" t="s">
        <v>120</v>
      </c>
      <c r="Y20" s="4" t="s">
        <v>114</v>
      </c>
      <c r="AA20" s="5">
        <f t="shared" si="8"/>
        <v>11</v>
      </c>
      <c r="AB20" s="5">
        <f t="shared" si="9"/>
        <v>1</v>
      </c>
      <c r="AD20" s="3">
        <f t="shared" si="10"/>
        <v>0</v>
      </c>
      <c r="AE20" s="3">
        <f t="shared" si="11"/>
        <v>1</v>
      </c>
      <c r="AF20" s="3">
        <f t="shared" si="12"/>
        <v>1</v>
      </c>
      <c r="AG20" s="3">
        <f t="shared" si="13"/>
        <v>1</v>
      </c>
      <c r="AH20" s="3">
        <f t="shared" si="14"/>
        <v>1</v>
      </c>
      <c r="AI20" s="3">
        <f t="shared" si="15"/>
        <v>0</v>
      </c>
      <c r="AJ20" s="3">
        <f t="shared" si="16"/>
        <v>0</v>
      </c>
      <c r="AK20" s="3">
        <f t="shared" si="17"/>
        <v>1</v>
      </c>
      <c r="AL20" s="3">
        <f t="shared" si="18"/>
        <v>1</v>
      </c>
      <c r="AM20" s="3">
        <f t="shared" si="19"/>
        <v>0</v>
      </c>
      <c r="AN20" s="3">
        <f t="shared" si="20"/>
        <v>0</v>
      </c>
      <c r="AO20" s="3">
        <f t="shared" si="21"/>
        <v>0</v>
      </c>
      <c r="AP20" s="3">
        <f t="shared" si="22"/>
        <v>1</v>
      </c>
      <c r="AQ20" s="3">
        <f t="shared" si="23"/>
        <v>1</v>
      </c>
      <c r="AR20" s="3">
        <f t="shared" si="24"/>
        <v>0</v>
      </c>
      <c r="AS20" s="3">
        <f t="shared" si="25"/>
        <v>1</v>
      </c>
      <c r="AT20" s="3">
        <f t="shared" si="26"/>
        <v>1</v>
      </c>
      <c r="AU20" s="3">
        <f t="shared" si="27"/>
        <v>0</v>
      </c>
      <c r="AV20" s="3">
        <f t="shared" si="28"/>
        <v>0</v>
      </c>
      <c r="AW20" s="3">
        <f t="shared" si="29"/>
        <v>1</v>
      </c>
      <c r="AY20" s="3">
        <f t="shared" si="30"/>
        <v>0</v>
      </c>
      <c r="AZ20" s="3">
        <f t="shared" si="31"/>
        <v>1</v>
      </c>
    </row>
    <row r="21" spans="2:52" x14ac:dyDescent="0.25">
      <c r="B21" s="9" t="s">
        <v>169</v>
      </c>
      <c r="C21" s="4" t="s">
        <v>140</v>
      </c>
      <c r="D21" s="4" t="s">
        <v>112</v>
      </c>
      <c r="E21" s="4" t="s">
        <v>113</v>
      </c>
      <c r="F21" s="4" t="s">
        <v>114</v>
      </c>
      <c r="G21" s="4" t="s">
        <v>145</v>
      </c>
      <c r="H21" s="4" t="s">
        <v>132</v>
      </c>
      <c r="I21" s="4" t="s">
        <v>117</v>
      </c>
      <c r="J21" s="4" t="s">
        <v>133</v>
      </c>
      <c r="K21" s="4" t="s">
        <v>147</v>
      </c>
      <c r="L21" s="4" t="s">
        <v>120</v>
      </c>
      <c r="M21" s="4" t="s">
        <v>134</v>
      </c>
      <c r="N21" s="4" t="s">
        <v>122</v>
      </c>
      <c r="O21" s="4" t="s">
        <v>123</v>
      </c>
      <c r="P21" s="4" t="s">
        <v>124</v>
      </c>
      <c r="Q21" s="4" t="s">
        <v>135</v>
      </c>
      <c r="R21" s="4" t="s">
        <v>136</v>
      </c>
      <c r="S21" s="4" t="s">
        <v>127</v>
      </c>
      <c r="T21" s="4" t="s">
        <v>149</v>
      </c>
      <c r="U21" s="4" t="s">
        <v>129</v>
      </c>
      <c r="V21" s="4" t="s">
        <v>138</v>
      </c>
      <c r="X21" s="4" t="s">
        <v>140</v>
      </c>
      <c r="Y21" s="4" t="s">
        <v>114</v>
      </c>
      <c r="AA21" s="5">
        <f t="shared" si="8"/>
        <v>8</v>
      </c>
      <c r="AB21" s="5">
        <f t="shared" si="9"/>
        <v>1</v>
      </c>
      <c r="AD21" s="3">
        <f t="shared" si="10"/>
        <v>0</v>
      </c>
      <c r="AE21" s="3">
        <f t="shared" si="11"/>
        <v>1</v>
      </c>
      <c r="AF21" s="3">
        <f t="shared" si="12"/>
        <v>1</v>
      </c>
      <c r="AG21" s="3">
        <f t="shared" si="13"/>
        <v>1</v>
      </c>
      <c r="AH21" s="3">
        <f t="shared" si="14"/>
        <v>0</v>
      </c>
      <c r="AI21" s="3">
        <f t="shared" si="15"/>
        <v>0</v>
      </c>
      <c r="AJ21" s="3">
        <f t="shared" si="16"/>
        <v>0</v>
      </c>
      <c r="AK21" s="3">
        <f t="shared" si="17"/>
        <v>0</v>
      </c>
      <c r="AL21" s="3">
        <f t="shared" si="18"/>
        <v>0</v>
      </c>
      <c r="AM21" s="3">
        <f t="shared" si="19"/>
        <v>0</v>
      </c>
      <c r="AN21" s="3">
        <f t="shared" si="20"/>
        <v>0</v>
      </c>
      <c r="AO21" s="3">
        <f t="shared" si="21"/>
        <v>0</v>
      </c>
      <c r="AP21" s="3">
        <f t="shared" si="22"/>
        <v>1</v>
      </c>
      <c r="AQ21" s="3">
        <f t="shared" si="23"/>
        <v>1</v>
      </c>
      <c r="AR21" s="3">
        <f t="shared" si="24"/>
        <v>1</v>
      </c>
      <c r="AS21" s="3">
        <f t="shared" si="25"/>
        <v>1</v>
      </c>
      <c r="AT21" s="3">
        <f t="shared" si="26"/>
        <v>0</v>
      </c>
      <c r="AU21" s="3">
        <f t="shared" si="27"/>
        <v>0</v>
      </c>
      <c r="AV21" s="3">
        <f t="shared" si="28"/>
        <v>0</v>
      </c>
      <c r="AW21" s="3">
        <f t="shared" si="29"/>
        <v>1</v>
      </c>
      <c r="AY21" s="3">
        <f t="shared" si="30"/>
        <v>0</v>
      </c>
      <c r="AZ21" s="3">
        <f t="shared" si="31"/>
        <v>1</v>
      </c>
    </row>
    <row r="22" spans="2:52" x14ac:dyDescent="0.25">
      <c r="B22" s="9" t="s">
        <v>152</v>
      </c>
      <c r="C22" s="4" t="s">
        <v>140</v>
      </c>
      <c r="D22" s="4" t="s">
        <v>112</v>
      </c>
      <c r="E22" s="4" t="s">
        <v>113</v>
      </c>
      <c r="F22" s="4" t="s">
        <v>114</v>
      </c>
      <c r="G22" s="4" t="s">
        <v>115</v>
      </c>
      <c r="H22" s="4" t="s">
        <v>116</v>
      </c>
      <c r="I22" s="4" t="s">
        <v>117</v>
      </c>
      <c r="J22" s="4" t="s">
        <v>133</v>
      </c>
      <c r="K22" s="4" t="s">
        <v>147</v>
      </c>
      <c r="L22" s="4" t="s">
        <v>57</v>
      </c>
      <c r="M22" s="4" t="s">
        <v>121</v>
      </c>
      <c r="N22" s="4" t="s">
        <v>122</v>
      </c>
      <c r="O22" s="4" t="s">
        <v>143</v>
      </c>
      <c r="P22" s="4" t="s">
        <v>151</v>
      </c>
      <c r="Q22" s="4" t="s">
        <v>125</v>
      </c>
      <c r="R22" s="4" t="s">
        <v>136</v>
      </c>
      <c r="S22" s="4" t="s">
        <v>127</v>
      </c>
      <c r="T22" s="4" t="s">
        <v>128</v>
      </c>
      <c r="U22" s="4" t="s">
        <v>129</v>
      </c>
      <c r="V22" s="4" t="s">
        <v>130</v>
      </c>
      <c r="X22" s="4" t="s">
        <v>57</v>
      </c>
      <c r="Y22" s="4" t="s">
        <v>130</v>
      </c>
      <c r="AA22" s="5">
        <f t="shared" si="8"/>
        <v>9</v>
      </c>
      <c r="AB22" s="5">
        <f t="shared" si="9"/>
        <v>1</v>
      </c>
      <c r="AD22" s="3">
        <f t="shared" si="10"/>
        <v>0</v>
      </c>
      <c r="AE22" s="3">
        <f t="shared" si="11"/>
        <v>1</v>
      </c>
      <c r="AF22" s="3">
        <f t="shared" si="12"/>
        <v>1</v>
      </c>
      <c r="AG22" s="3">
        <f t="shared" si="13"/>
        <v>1</v>
      </c>
      <c r="AH22" s="3">
        <f t="shared" si="14"/>
        <v>1</v>
      </c>
      <c r="AI22" s="3">
        <f t="shared" si="15"/>
        <v>1</v>
      </c>
      <c r="AJ22" s="3">
        <f t="shared" si="16"/>
        <v>0</v>
      </c>
      <c r="AK22" s="3">
        <f t="shared" si="17"/>
        <v>0</v>
      </c>
      <c r="AL22" s="3">
        <f t="shared" si="18"/>
        <v>0</v>
      </c>
      <c r="AM22" s="3">
        <f t="shared" si="19"/>
        <v>1</v>
      </c>
      <c r="AN22" s="3">
        <f t="shared" si="20"/>
        <v>1</v>
      </c>
      <c r="AO22" s="3">
        <f t="shared" si="21"/>
        <v>0</v>
      </c>
      <c r="AP22" s="3">
        <f t="shared" si="22"/>
        <v>0</v>
      </c>
      <c r="AQ22" s="3">
        <f t="shared" si="23"/>
        <v>0</v>
      </c>
      <c r="AR22" s="3">
        <f t="shared" si="24"/>
        <v>0</v>
      </c>
      <c r="AS22" s="3">
        <f t="shared" si="25"/>
        <v>1</v>
      </c>
      <c r="AT22" s="3">
        <f t="shared" si="26"/>
        <v>0</v>
      </c>
      <c r="AU22" s="3">
        <f t="shared" si="27"/>
        <v>1</v>
      </c>
      <c r="AV22" s="3">
        <f t="shared" si="28"/>
        <v>0</v>
      </c>
      <c r="AW22" s="3">
        <f t="shared" si="29"/>
        <v>0</v>
      </c>
      <c r="AY22" s="3">
        <f t="shared" si="30"/>
        <v>1</v>
      </c>
      <c r="AZ22" s="3">
        <f t="shared" si="31"/>
        <v>0</v>
      </c>
    </row>
    <row r="23" spans="2:52" x14ac:dyDescent="0.25">
      <c r="B23" s="9" t="s">
        <v>178</v>
      </c>
      <c r="C23" s="4" t="s">
        <v>140</v>
      </c>
      <c r="D23" s="4" t="s">
        <v>112</v>
      </c>
      <c r="E23" s="4" t="s">
        <v>113</v>
      </c>
      <c r="F23" s="4" t="s">
        <v>114</v>
      </c>
      <c r="G23" s="4" t="s">
        <v>115</v>
      </c>
      <c r="H23" s="4" t="s">
        <v>132</v>
      </c>
      <c r="I23" s="4" t="s">
        <v>117</v>
      </c>
      <c r="J23" s="4" t="s">
        <v>118</v>
      </c>
      <c r="K23" s="4" t="s">
        <v>119</v>
      </c>
      <c r="L23" s="4" t="s">
        <v>120</v>
      </c>
      <c r="M23" s="4" t="s">
        <v>134</v>
      </c>
      <c r="N23" s="4" t="s">
        <v>122</v>
      </c>
      <c r="O23" s="4" t="s">
        <v>143</v>
      </c>
      <c r="P23" s="4" t="s">
        <v>151</v>
      </c>
      <c r="Q23" s="4" t="s">
        <v>135</v>
      </c>
      <c r="R23" s="4" t="s">
        <v>126</v>
      </c>
      <c r="S23" s="4" t="s">
        <v>127</v>
      </c>
      <c r="T23" s="4" t="s">
        <v>128</v>
      </c>
      <c r="U23" s="4" t="s">
        <v>129</v>
      </c>
      <c r="V23" s="4" t="s">
        <v>138</v>
      </c>
      <c r="X23" s="4" t="s">
        <v>132</v>
      </c>
      <c r="Y23" s="4" t="s">
        <v>115</v>
      </c>
      <c r="AA23" s="5">
        <f t="shared" si="8"/>
        <v>9</v>
      </c>
      <c r="AB23" s="5">
        <f t="shared" si="9"/>
        <v>1</v>
      </c>
      <c r="AD23" s="3">
        <f t="shared" si="10"/>
        <v>0</v>
      </c>
      <c r="AE23" s="3">
        <f t="shared" si="11"/>
        <v>1</v>
      </c>
      <c r="AF23" s="3">
        <f t="shared" si="12"/>
        <v>1</v>
      </c>
      <c r="AG23" s="3">
        <f t="shared" si="13"/>
        <v>1</v>
      </c>
      <c r="AH23" s="3">
        <f t="shared" si="14"/>
        <v>1</v>
      </c>
      <c r="AI23" s="3">
        <f t="shared" si="15"/>
        <v>0</v>
      </c>
      <c r="AJ23" s="3">
        <f t="shared" si="16"/>
        <v>0</v>
      </c>
      <c r="AK23" s="3">
        <f t="shared" si="17"/>
        <v>1</v>
      </c>
      <c r="AL23" s="3">
        <f t="shared" si="18"/>
        <v>1</v>
      </c>
      <c r="AM23" s="3">
        <f t="shared" si="19"/>
        <v>0</v>
      </c>
      <c r="AN23" s="3">
        <f t="shared" si="20"/>
        <v>0</v>
      </c>
      <c r="AO23" s="3">
        <f t="shared" si="21"/>
        <v>0</v>
      </c>
      <c r="AP23" s="3">
        <f t="shared" si="22"/>
        <v>0</v>
      </c>
      <c r="AQ23" s="3">
        <f t="shared" si="23"/>
        <v>0</v>
      </c>
      <c r="AR23" s="3">
        <f t="shared" si="24"/>
        <v>1</v>
      </c>
      <c r="AS23" s="3">
        <f t="shared" si="25"/>
        <v>0</v>
      </c>
      <c r="AT23" s="3">
        <f t="shared" si="26"/>
        <v>0</v>
      </c>
      <c r="AU23" s="3">
        <f t="shared" si="27"/>
        <v>1</v>
      </c>
      <c r="AV23" s="3">
        <f t="shared" si="28"/>
        <v>0</v>
      </c>
      <c r="AW23" s="3">
        <f t="shared" si="29"/>
        <v>1</v>
      </c>
      <c r="AY23" s="3">
        <f t="shared" si="30"/>
        <v>0</v>
      </c>
      <c r="AZ23" s="3">
        <f t="shared" si="31"/>
        <v>1</v>
      </c>
    </row>
    <row r="24" spans="2:52" x14ac:dyDescent="0.25">
      <c r="B24" s="9" t="s">
        <v>179</v>
      </c>
      <c r="C24" s="4" t="s">
        <v>111</v>
      </c>
      <c r="D24" s="4" t="s">
        <v>56</v>
      </c>
      <c r="E24" s="4" t="s">
        <v>113</v>
      </c>
      <c r="F24" s="4" t="s">
        <v>141</v>
      </c>
      <c r="G24" s="4" t="s">
        <v>145</v>
      </c>
      <c r="H24" s="4" t="s">
        <v>116</v>
      </c>
      <c r="I24" s="4" t="s">
        <v>146</v>
      </c>
      <c r="J24" s="4" t="s">
        <v>118</v>
      </c>
      <c r="K24" s="4" t="s">
        <v>119</v>
      </c>
      <c r="L24" s="4" t="s">
        <v>120</v>
      </c>
      <c r="M24" s="4" t="s">
        <v>134</v>
      </c>
      <c r="N24" s="4" t="s">
        <v>142</v>
      </c>
      <c r="O24" s="4" t="s">
        <v>123</v>
      </c>
      <c r="P24" s="4" t="s">
        <v>151</v>
      </c>
      <c r="Q24" s="4" t="s">
        <v>135</v>
      </c>
      <c r="R24" s="4" t="s">
        <v>136</v>
      </c>
      <c r="S24" s="4" t="s">
        <v>127</v>
      </c>
      <c r="T24" s="4" t="s">
        <v>128</v>
      </c>
      <c r="U24" s="4" t="s">
        <v>129</v>
      </c>
      <c r="V24" s="4" t="s">
        <v>138</v>
      </c>
      <c r="X24" s="4" t="s">
        <v>138</v>
      </c>
      <c r="Y24" s="4" t="s">
        <v>136</v>
      </c>
      <c r="AA24" s="5">
        <f t="shared" si="8"/>
        <v>12</v>
      </c>
      <c r="AB24" s="5">
        <f t="shared" si="9"/>
        <v>2</v>
      </c>
      <c r="AD24" s="3">
        <f t="shared" si="10"/>
        <v>1</v>
      </c>
      <c r="AE24" s="3">
        <f t="shared" si="11"/>
        <v>0</v>
      </c>
      <c r="AF24" s="3">
        <f t="shared" si="12"/>
        <v>1</v>
      </c>
      <c r="AG24" s="3">
        <f t="shared" si="13"/>
        <v>0</v>
      </c>
      <c r="AH24" s="3">
        <f t="shared" si="14"/>
        <v>0</v>
      </c>
      <c r="AI24" s="3">
        <f t="shared" si="15"/>
        <v>1</v>
      </c>
      <c r="AJ24" s="3">
        <f t="shared" si="16"/>
        <v>1</v>
      </c>
      <c r="AK24" s="3">
        <f t="shared" si="17"/>
        <v>1</v>
      </c>
      <c r="AL24" s="3">
        <f t="shared" si="18"/>
        <v>1</v>
      </c>
      <c r="AM24" s="3">
        <f t="shared" si="19"/>
        <v>0</v>
      </c>
      <c r="AN24" s="3">
        <f t="shared" si="20"/>
        <v>0</v>
      </c>
      <c r="AO24" s="3">
        <f t="shared" si="21"/>
        <v>1</v>
      </c>
      <c r="AP24" s="3">
        <f t="shared" si="22"/>
        <v>1</v>
      </c>
      <c r="AQ24" s="3">
        <f t="shared" si="23"/>
        <v>0</v>
      </c>
      <c r="AR24" s="3">
        <f t="shared" si="24"/>
        <v>1</v>
      </c>
      <c r="AS24" s="3">
        <f t="shared" si="25"/>
        <v>1</v>
      </c>
      <c r="AT24" s="3">
        <f t="shared" si="26"/>
        <v>0</v>
      </c>
      <c r="AU24" s="3">
        <f t="shared" si="27"/>
        <v>1</v>
      </c>
      <c r="AV24" s="3">
        <f t="shared" si="28"/>
        <v>0</v>
      </c>
      <c r="AW24" s="3">
        <f t="shared" si="29"/>
        <v>1</v>
      </c>
      <c r="AY24" s="3">
        <f t="shared" si="30"/>
        <v>1</v>
      </c>
      <c r="AZ24" s="3">
        <f t="shared" si="31"/>
        <v>1</v>
      </c>
    </row>
    <row r="25" spans="2:52" x14ac:dyDescent="0.25">
      <c r="B25" s="9" t="s">
        <v>171</v>
      </c>
      <c r="C25" s="4" t="s">
        <v>140</v>
      </c>
      <c r="D25" s="4" t="s">
        <v>112</v>
      </c>
      <c r="E25" s="4" t="s">
        <v>113</v>
      </c>
      <c r="F25" s="4" t="s">
        <v>114</v>
      </c>
      <c r="G25" s="4" t="s">
        <v>145</v>
      </c>
      <c r="H25" s="4" t="s">
        <v>132</v>
      </c>
      <c r="I25" s="4" t="s">
        <v>146</v>
      </c>
      <c r="J25" s="4" t="s">
        <v>133</v>
      </c>
      <c r="K25" s="4" t="s">
        <v>147</v>
      </c>
      <c r="L25" s="4" t="s">
        <v>120</v>
      </c>
      <c r="M25" s="4" t="s">
        <v>134</v>
      </c>
      <c r="N25" s="4" t="s">
        <v>122</v>
      </c>
      <c r="O25" s="4" t="s">
        <v>123</v>
      </c>
      <c r="P25" s="4" t="s">
        <v>124</v>
      </c>
      <c r="Q25" s="4" t="s">
        <v>135</v>
      </c>
      <c r="R25" s="4" t="s">
        <v>136</v>
      </c>
      <c r="S25" s="4" t="s">
        <v>137</v>
      </c>
      <c r="T25" s="4" t="s">
        <v>128</v>
      </c>
      <c r="U25" s="4" t="s">
        <v>129</v>
      </c>
      <c r="V25" s="4" t="s">
        <v>138</v>
      </c>
      <c r="X25" s="4" t="s">
        <v>132</v>
      </c>
      <c r="Y25" s="4" t="s">
        <v>113</v>
      </c>
      <c r="AA25" s="5">
        <f t="shared" si="8"/>
        <v>11</v>
      </c>
      <c r="AB25" s="5">
        <f t="shared" si="9"/>
        <v>1</v>
      </c>
      <c r="AD25" s="3">
        <f t="shared" si="10"/>
        <v>0</v>
      </c>
      <c r="AE25" s="3">
        <f t="shared" si="11"/>
        <v>1</v>
      </c>
      <c r="AF25" s="3">
        <f t="shared" si="12"/>
        <v>1</v>
      </c>
      <c r="AG25" s="3">
        <f t="shared" si="13"/>
        <v>1</v>
      </c>
      <c r="AH25" s="3">
        <f t="shared" si="14"/>
        <v>0</v>
      </c>
      <c r="AI25" s="3">
        <f t="shared" si="15"/>
        <v>0</v>
      </c>
      <c r="AJ25" s="3">
        <f t="shared" si="16"/>
        <v>1</v>
      </c>
      <c r="AK25" s="3">
        <f t="shared" si="17"/>
        <v>0</v>
      </c>
      <c r="AL25" s="3">
        <f t="shared" si="18"/>
        <v>0</v>
      </c>
      <c r="AM25" s="3">
        <f t="shared" si="19"/>
        <v>0</v>
      </c>
      <c r="AN25" s="3">
        <f t="shared" si="20"/>
        <v>0</v>
      </c>
      <c r="AO25" s="3">
        <f t="shared" si="21"/>
        <v>0</v>
      </c>
      <c r="AP25" s="3">
        <f t="shared" si="22"/>
        <v>1</v>
      </c>
      <c r="AQ25" s="3">
        <f t="shared" si="23"/>
        <v>1</v>
      </c>
      <c r="AR25" s="3">
        <f t="shared" si="24"/>
        <v>1</v>
      </c>
      <c r="AS25" s="3">
        <f t="shared" si="25"/>
        <v>1</v>
      </c>
      <c r="AT25" s="3">
        <f t="shared" si="26"/>
        <v>1</v>
      </c>
      <c r="AU25" s="3">
        <f t="shared" si="27"/>
        <v>1</v>
      </c>
      <c r="AV25" s="3">
        <f t="shared" si="28"/>
        <v>0</v>
      </c>
      <c r="AW25" s="3">
        <f t="shared" si="29"/>
        <v>1</v>
      </c>
      <c r="AY25" s="3">
        <f t="shared" si="30"/>
        <v>0</v>
      </c>
      <c r="AZ25" s="3">
        <f t="shared" si="31"/>
        <v>1</v>
      </c>
    </row>
    <row r="26" spans="2:52" x14ac:dyDescent="0.25">
      <c r="B26" s="9" t="s">
        <v>168</v>
      </c>
      <c r="C26" s="4" t="s">
        <v>111</v>
      </c>
      <c r="D26" s="4" t="s">
        <v>112</v>
      </c>
      <c r="E26" s="4" t="s">
        <v>113</v>
      </c>
      <c r="F26" s="4" t="s">
        <v>141</v>
      </c>
      <c r="G26" s="4" t="s">
        <v>115</v>
      </c>
      <c r="H26" s="4" t="s">
        <v>132</v>
      </c>
      <c r="I26" s="4" t="s">
        <v>117</v>
      </c>
      <c r="J26" s="4" t="s">
        <v>118</v>
      </c>
      <c r="K26" s="4" t="s">
        <v>119</v>
      </c>
      <c r="L26" s="4" t="s">
        <v>120</v>
      </c>
      <c r="M26" s="4" t="s">
        <v>121</v>
      </c>
      <c r="N26" s="4" t="s">
        <v>142</v>
      </c>
      <c r="O26" s="4" t="s">
        <v>143</v>
      </c>
      <c r="P26" s="4" t="s">
        <v>124</v>
      </c>
      <c r="Q26" s="4" t="s">
        <v>125</v>
      </c>
      <c r="R26" s="4" t="s">
        <v>136</v>
      </c>
      <c r="S26" s="4" t="s">
        <v>127</v>
      </c>
      <c r="T26" s="4" t="s">
        <v>128</v>
      </c>
      <c r="U26" s="4" t="s">
        <v>129</v>
      </c>
      <c r="V26" s="4" t="s">
        <v>130</v>
      </c>
      <c r="X26" s="4" t="s">
        <v>111</v>
      </c>
      <c r="Y26" s="4" t="s">
        <v>118</v>
      </c>
      <c r="AA26" s="5">
        <f t="shared" si="8"/>
        <v>11</v>
      </c>
      <c r="AB26" s="5">
        <f t="shared" si="9"/>
        <v>2</v>
      </c>
      <c r="AD26" s="3">
        <f t="shared" si="10"/>
        <v>1</v>
      </c>
      <c r="AE26" s="3">
        <f t="shared" si="11"/>
        <v>1</v>
      </c>
      <c r="AF26" s="3">
        <f t="shared" si="12"/>
        <v>1</v>
      </c>
      <c r="AG26" s="3">
        <f t="shared" si="13"/>
        <v>0</v>
      </c>
      <c r="AH26" s="3">
        <f t="shared" si="14"/>
        <v>1</v>
      </c>
      <c r="AI26" s="3">
        <f t="shared" si="15"/>
        <v>0</v>
      </c>
      <c r="AJ26" s="3">
        <f t="shared" si="16"/>
        <v>0</v>
      </c>
      <c r="AK26" s="3">
        <f t="shared" si="17"/>
        <v>1</v>
      </c>
      <c r="AL26" s="3">
        <f t="shared" si="18"/>
        <v>1</v>
      </c>
      <c r="AM26" s="3">
        <f t="shared" si="19"/>
        <v>0</v>
      </c>
      <c r="AN26" s="3">
        <f t="shared" si="20"/>
        <v>1</v>
      </c>
      <c r="AO26" s="3">
        <f t="shared" si="21"/>
        <v>1</v>
      </c>
      <c r="AP26" s="3">
        <f t="shared" si="22"/>
        <v>0</v>
      </c>
      <c r="AQ26" s="3">
        <f t="shared" si="23"/>
        <v>1</v>
      </c>
      <c r="AR26" s="3">
        <f t="shared" si="24"/>
        <v>0</v>
      </c>
      <c r="AS26" s="3">
        <f t="shared" si="25"/>
        <v>1</v>
      </c>
      <c r="AT26" s="3">
        <f t="shared" si="26"/>
        <v>0</v>
      </c>
      <c r="AU26" s="3">
        <f t="shared" si="27"/>
        <v>1</v>
      </c>
      <c r="AV26" s="3">
        <f t="shared" si="28"/>
        <v>0</v>
      </c>
      <c r="AW26" s="3">
        <f t="shared" si="29"/>
        <v>0</v>
      </c>
      <c r="AY26" s="3">
        <f t="shared" si="30"/>
        <v>1</v>
      </c>
      <c r="AZ26" s="3">
        <f t="shared" si="31"/>
        <v>1</v>
      </c>
    </row>
    <row r="27" spans="2:52" x14ac:dyDescent="0.25">
      <c r="B27" s="9" t="s">
        <v>157</v>
      </c>
      <c r="C27" s="4" t="s">
        <v>111</v>
      </c>
      <c r="D27" s="4" t="s">
        <v>112</v>
      </c>
      <c r="E27" s="4" t="s">
        <v>113</v>
      </c>
      <c r="F27" s="4" t="s">
        <v>114</v>
      </c>
      <c r="G27" s="4" t="s">
        <v>145</v>
      </c>
      <c r="H27" s="4" t="s">
        <v>116</v>
      </c>
      <c r="I27" s="4" t="s">
        <v>146</v>
      </c>
      <c r="J27" s="4" t="s">
        <v>133</v>
      </c>
      <c r="K27" s="4" t="s">
        <v>119</v>
      </c>
      <c r="L27" s="4" t="s">
        <v>120</v>
      </c>
      <c r="M27" s="4" t="s">
        <v>134</v>
      </c>
      <c r="N27" s="4" t="s">
        <v>122</v>
      </c>
      <c r="O27" s="4" t="s">
        <v>143</v>
      </c>
      <c r="P27" s="4" t="s">
        <v>151</v>
      </c>
      <c r="Q27" s="4" t="s">
        <v>135</v>
      </c>
      <c r="R27" s="4" t="s">
        <v>126</v>
      </c>
      <c r="S27" s="4" t="s">
        <v>137</v>
      </c>
      <c r="T27" s="4" t="s">
        <v>128</v>
      </c>
      <c r="U27" s="4" t="s">
        <v>129</v>
      </c>
      <c r="V27" s="4" t="s">
        <v>138</v>
      </c>
      <c r="X27" s="4" t="s">
        <v>133</v>
      </c>
      <c r="Y27" s="4" t="s">
        <v>134</v>
      </c>
      <c r="AA27" s="5">
        <f t="shared" si="8"/>
        <v>11</v>
      </c>
      <c r="AB27" s="5">
        <f t="shared" si="9"/>
        <v>0</v>
      </c>
      <c r="AD27" s="3">
        <f t="shared" si="10"/>
        <v>1</v>
      </c>
      <c r="AE27" s="3">
        <f t="shared" si="11"/>
        <v>1</v>
      </c>
      <c r="AF27" s="3">
        <f t="shared" si="12"/>
        <v>1</v>
      </c>
      <c r="AG27" s="3">
        <f t="shared" si="13"/>
        <v>1</v>
      </c>
      <c r="AH27" s="3">
        <f t="shared" si="14"/>
        <v>0</v>
      </c>
      <c r="AI27" s="3">
        <f t="shared" si="15"/>
        <v>1</v>
      </c>
      <c r="AJ27" s="3">
        <f t="shared" si="16"/>
        <v>1</v>
      </c>
      <c r="AK27" s="3">
        <f t="shared" si="17"/>
        <v>0</v>
      </c>
      <c r="AL27" s="3">
        <f t="shared" si="18"/>
        <v>1</v>
      </c>
      <c r="AM27" s="3">
        <f t="shared" si="19"/>
        <v>0</v>
      </c>
      <c r="AN27" s="3">
        <f t="shared" si="20"/>
        <v>0</v>
      </c>
      <c r="AO27" s="3">
        <f t="shared" si="21"/>
        <v>0</v>
      </c>
      <c r="AP27" s="3">
        <f t="shared" si="22"/>
        <v>0</v>
      </c>
      <c r="AQ27" s="3">
        <f t="shared" si="23"/>
        <v>0</v>
      </c>
      <c r="AR27" s="3">
        <f t="shared" si="24"/>
        <v>1</v>
      </c>
      <c r="AS27" s="3">
        <f t="shared" si="25"/>
        <v>0</v>
      </c>
      <c r="AT27" s="3">
        <f t="shared" si="26"/>
        <v>1</v>
      </c>
      <c r="AU27" s="3">
        <f t="shared" si="27"/>
        <v>1</v>
      </c>
      <c r="AV27" s="3">
        <f t="shared" si="28"/>
        <v>0</v>
      </c>
      <c r="AW27" s="3">
        <f t="shared" si="29"/>
        <v>1</v>
      </c>
      <c r="AY27" s="3">
        <f t="shared" si="30"/>
        <v>0</v>
      </c>
      <c r="AZ27" s="3">
        <f t="shared" si="31"/>
        <v>0</v>
      </c>
    </row>
    <row r="28" spans="2:52" x14ac:dyDescent="0.25">
      <c r="B28" s="9" t="s">
        <v>230</v>
      </c>
      <c r="C28" s="4" t="s">
        <v>140</v>
      </c>
      <c r="D28" s="4" t="s">
        <v>112</v>
      </c>
      <c r="E28" s="4" t="s">
        <v>113</v>
      </c>
      <c r="F28" s="4" t="s">
        <v>141</v>
      </c>
      <c r="G28" s="4" t="s">
        <v>115</v>
      </c>
      <c r="H28" s="4" t="s">
        <v>116</v>
      </c>
      <c r="I28" s="4" t="s">
        <v>117</v>
      </c>
      <c r="J28" s="4" t="s">
        <v>118</v>
      </c>
      <c r="K28" s="4" t="s">
        <v>119</v>
      </c>
      <c r="L28" s="4" t="s">
        <v>120</v>
      </c>
      <c r="M28" s="4" t="s">
        <v>121</v>
      </c>
      <c r="N28" s="4" t="s">
        <v>142</v>
      </c>
      <c r="O28" s="4" t="s">
        <v>143</v>
      </c>
      <c r="P28" s="4" t="s">
        <v>124</v>
      </c>
      <c r="Q28" s="4" t="s">
        <v>125</v>
      </c>
      <c r="R28" s="4" t="s">
        <v>136</v>
      </c>
      <c r="S28" s="4" t="s">
        <v>127</v>
      </c>
      <c r="T28" s="4" t="s">
        <v>128</v>
      </c>
      <c r="U28" s="4" t="s">
        <v>129</v>
      </c>
      <c r="V28" s="4" t="s">
        <v>138</v>
      </c>
      <c r="X28" s="4" t="s">
        <v>138</v>
      </c>
      <c r="Y28" s="4" t="s">
        <v>129</v>
      </c>
      <c r="AA28" s="5">
        <f t="shared" si="8"/>
        <v>12</v>
      </c>
      <c r="AB28" s="5">
        <f t="shared" si="9"/>
        <v>1</v>
      </c>
      <c r="AD28" s="3">
        <f t="shared" si="10"/>
        <v>0</v>
      </c>
      <c r="AE28" s="3">
        <f t="shared" si="11"/>
        <v>1</v>
      </c>
      <c r="AF28" s="3">
        <f t="shared" si="12"/>
        <v>1</v>
      </c>
      <c r="AG28" s="3">
        <f t="shared" si="13"/>
        <v>0</v>
      </c>
      <c r="AH28" s="3">
        <f t="shared" si="14"/>
        <v>1</v>
      </c>
      <c r="AI28" s="3">
        <f t="shared" si="15"/>
        <v>1</v>
      </c>
      <c r="AJ28" s="3">
        <f t="shared" si="16"/>
        <v>0</v>
      </c>
      <c r="AK28" s="3">
        <f t="shared" si="17"/>
        <v>1</v>
      </c>
      <c r="AL28" s="3">
        <f t="shared" si="18"/>
        <v>1</v>
      </c>
      <c r="AM28" s="3">
        <f t="shared" si="19"/>
        <v>0</v>
      </c>
      <c r="AN28" s="3">
        <f t="shared" si="20"/>
        <v>1</v>
      </c>
      <c r="AO28" s="3">
        <f t="shared" si="21"/>
        <v>1</v>
      </c>
      <c r="AP28" s="3">
        <f t="shared" si="22"/>
        <v>0</v>
      </c>
      <c r="AQ28" s="3">
        <f t="shared" si="23"/>
        <v>1</v>
      </c>
      <c r="AR28" s="3">
        <f t="shared" si="24"/>
        <v>0</v>
      </c>
      <c r="AS28" s="3">
        <f t="shared" si="25"/>
        <v>1</v>
      </c>
      <c r="AT28" s="3">
        <f t="shared" si="26"/>
        <v>0</v>
      </c>
      <c r="AU28" s="3">
        <f t="shared" si="27"/>
        <v>1</v>
      </c>
      <c r="AV28" s="3">
        <f t="shared" si="28"/>
        <v>0</v>
      </c>
      <c r="AW28" s="3">
        <f t="shared" si="29"/>
        <v>1</v>
      </c>
      <c r="AY28" s="3">
        <f t="shared" si="30"/>
        <v>1</v>
      </c>
      <c r="AZ28" s="3">
        <f t="shared" si="31"/>
        <v>0</v>
      </c>
    </row>
    <row r="29" spans="2:52" x14ac:dyDescent="0.25">
      <c r="B29" s="9" t="s">
        <v>139</v>
      </c>
      <c r="C29" s="4" t="s">
        <v>140</v>
      </c>
      <c r="D29" s="4" t="s">
        <v>112</v>
      </c>
      <c r="E29" s="4" t="s">
        <v>113</v>
      </c>
      <c r="F29" s="4" t="s">
        <v>114</v>
      </c>
      <c r="G29" s="4" t="s">
        <v>145</v>
      </c>
      <c r="H29" s="4" t="s">
        <v>132</v>
      </c>
      <c r="I29" s="4" t="s">
        <v>117</v>
      </c>
      <c r="J29" s="4" t="s">
        <v>118</v>
      </c>
      <c r="K29" s="4" t="s">
        <v>119</v>
      </c>
      <c r="L29" s="4" t="s">
        <v>120</v>
      </c>
      <c r="M29" s="4" t="s">
        <v>134</v>
      </c>
      <c r="N29" s="4" t="s">
        <v>122</v>
      </c>
      <c r="O29" s="4" t="s">
        <v>123</v>
      </c>
      <c r="P29" s="4" t="s">
        <v>124</v>
      </c>
      <c r="Q29" s="4" t="s">
        <v>125</v>
      </c>
      <c r="R29" s="4" t="s">
        <v>136</v>
      </c>
      <c r="S29" s="4" t="s">
        <v>127</v>
      </c>
      <c r="T29" s="4" t="s">
        <v>128</v>
      </c>
      <c r="U29" s="4" t="s">
        <v>129</v>
      </c>
      <c r="V29" s="4" t="s">
        <v>138</v>
      </c>
      <c r="X29" s="4" t="s">
        <v>138</v>
      </c>
      <c r="Y29" s="4" t="s">
        <v>124</v>
      </c>
      <c r="AA29" s="5">
        <f t="shared" si="8"/>
        <v>10</v>
      </c>
      <c r="AB29" s="5">
        <f t="shared" si="9"/>
        <v>2</v>
      </c>
      <c r="AD29" s="3">
        <f t="shared" si="10"/>
        <v>0</v>
      </c>
      <c r="AE29" s="3">
        <f t="shared" si="11"/>
        <v>1</v>
      </c>
      <c r="AF29" s="3">
        <f t="shared" si="12"/>
        <v>1</v>
      </c>
      <c r="AG29" s="3">
        <f t="shared" si="13"/>
        <v>1</v>
      </c>
      <c r="AH29" s="3">
        <f t="shared" si="14"/>
        <v>0</v>
      </c>
      <c r="AI29" s="3">
        <f t="shared" si="15"/>
        <v>0</v>
      </c>
      <c r="AJ29" s="3">
        <f t="shared" si="16"/>
        <v>0</v>
      </c>
      <c r="AK29" s="3">
        <f t="shared" si="17"/>
        <v>1</v>
      </c>
      <c r="AL29" s="3">
        <f t="shared" si="18"/>
        <v>1</v>
      </c>
      <c r="AM29" s="3">
        <f t="shared" si="19"/>
        <v>0</v>
      </c>
      <c r="AN29" s="3">
        <f t="shared" si="20"/>
        <v>0</v>
      </c>
      <c r="AO29" s="3">
        <f t="shared" si="21"/>
        <v>0</v>
      </c>
      <c r="AP29" s="3">
        <f t="shared" si="22"/>
        <v>1</v>
      </c>
      <c r="AQ29" s="3">
        <f t="shared" si="23"/>
        <v>1</v>
      </c>
      <c r="AR29" s="3">
        <f t="shared" si="24"/>
        <v>0</v>
      </c>
      <c r="AS29" s="3">
        <f t="shared" si="25"/>
        <v>1</v>
      </c>
      <c r="AT29" s="3">
        <f t="shared" si="26"/>
        <v>0</v>
      </c>
      <c r="AU29" s="3">
        <f t="shared" si="27"/>
        <v>1</v>
      </c>
      <c r="AV29" s="3">
        <f t="shared" si="28"/>
        <v>0</v>
      </c>
      <c r="AW29" s="3">
        <f t="shared" si="29"/>
        <v>1</v>
      </c>
      <c r="AY29" s="3">
        <f t="shared" si="30"/>
        <v>1</v>
      </c>
      <c r="AZ29" s="3">
        <f t="shared" si="31"/>
        <v>1</v>
      </c>
    </row>
    <row r="30" spans="2:52" x14ac:dyDescent="0.25">
      <c r="B30" s="9" t="s">
        <v>155</v>
      </c>
      <c r="C30" s="4" t="s">
        <v>140</v>
      </c>
      <c r="D30" s="4" t="s">
        <v>112</v>
      </c>
      <c r="E30" s="4" t="s">
        <v>113</v>
      </c>
      <c r="F30" s="4" t="s">
        <v>141</v>
      </c>
      <c r="G30" s="4" t="s">
        <v>115</v>
      </c>
      <c r="H30" s="4" t="s">
        <v>116</v>
      </c>
      <c r="I30" s="4" t="s">
        <v>117</v>
      </c>
      <c r="J30" s="4" t="s">
        <v>118</v>
      </c>
      <c r="K30" s="4" t="s">
        <v>119</v>
      </c>
      <c r="L30" s="4" t="s">
        <v>120</v>
      </c>
      <c r="M30" s="4" t="s">
        <v>134</v>
      </c>
      <c r="N30" s="4" t="s">
        <v>142</v>
      </c>
      <c r="O30" s="4" t="s">
        <v>123</v>
      </c>
      <c r="P30" s="4" t="s">
        <v>124</v>
      </c>
      <c r="Q30" s="4" t="s">
        <v>125</v>
      </c>
      <c r="R30" s="4" t="s">
        <v>126</v>
      </c>
      <c r="S30" s="4" t="s">
        <v>127</v>
      </c>
      <c r="T30" s="4" t="s">
        <v>149</v>
      </c>
      <c r="U30" s="4" t="s">
        <v>129</v>
      </c>
      <c r="V30" s="4" t="s">
        <v>138</v>
      </c>
      <c r="X30" s="4" t="s">
        <v>125</v>
      </c>
      <c r="Y30" s="4" t="s">
        <v>117</v>
      </c>
      <c r="AA30" s="5">
        <f t="shared" si="8"/>
        <v>10</v>
      </c>
      <c r="AB30" s="5">
        <f t="shared" si="9"/>
        <v>0</v>
      </c>
      <c r="AD30" s="3">
        <f t="shared" si="10"/>
        <v>0</v>
      </c>
      <c r="AE30" s="3">
        <f t="shared" si="11"/>
        <v>1</v>
      </c>
      <c r="AF30" s="3">
        <f t="shared" si="12"/>
        <v>1</v>
      </c>
      <c r="AG30" s="3">
        <f t="shared" si="13"/>
        <v>0</v>
      </c>
      <c r="AH30" s="3">
        <f t="shared" si="14"/>
        <v>1</v>
      </c>
      <c r="AI30" s="3">
        <f t="shared" si="15"/>
        <v>1</v>
      </c>
      <c r="AJ30" s="3">
        <f t="shared" si="16"/>
        <v>0</v>
      </c>
      <c r="AK30" s="3">
        <f t="shared" si="17"/>
        <v>1</v>
      </c>
      <c r="AL30" s="3">
        <f t="shared" si="18"/>
        <v>1</v>
      </c>
      <c r="AM30" s="3">
        <f t="shared" si="19"/>
        <v>0</v>
      </c>
      <c r="AN30" s="3">
        <f t="shared" si="20"/>
        <v>0</v>
      </c>
      <c r="AO30" s="3">
        <f t="shared" si="21"/>
        <v>1</v>
      </c>
      <c r="AP30" s="3">
        <f t="shared" si="22"/>
        <v>1</v>
      </c>
      <c r="AQ30" s="3">
        <f t="shared" si="23"/>
        <v>1</v>
      </c>
      <c r="AR30" s="3">
        <f t="shared" si="24"/>
        <v>0</v>
      </c>
      <c r="AS30" s="3">
        <f t="shared" si="25"/>
        <v>0</v>
      </c>
      <c r="AT30" s="3">
        <f t="shared" si="26"/>
        <v>0</v>
      </c>
      <c r="AU30" s="3">
        <f t="shared" si="27"/>
        <v>0</v>
      </c>
      <c r="AV30" s="3">
        <f t="shared" si="28"/>
        <v>0</v>
      </c>
      <c r="AW30" s="3">
        <f t="shared" si="29"/>
        <v>1</v>
      </c>
      <c r="AY30" s="3">
        <f t="shared" si="30"/>
        <v>0</v>
      </c>
      <c r="AZ30" s="3">
        <f t="shared" si="31"/>
        <v>0</v>
      </c>
    </row>
    <row r="31" spans="2:52" x14ac:dyDescent="0.25">
      <c r="B31" s="9" t="s">
        <v>166</v>
      </c>
      <c r="C31" s="4" t="s">
        <v>140</v>
      </c>
      <c r="D31" s="4" t="s">
        <v>56</v>
      </c>
      <c r="E31" s="4" t="s">
        <v>113</v>
      </c>
      <c r="F31" s="4" t="s">
        <v>141</v>
      </c>
      <c r="G31" s="4" t="s">
        <v>115</v>
      </c>
      <c r="H31" s="4" t="s">
        <v>116</v>
      </c>
      <c r="I31" s="4" t="s">
        <v>146</v>
      </c>
      <c r="J31" s="4" t="s">
        <v>133</v>
      </c>
      <c r="K31" s="4" t="s">
        <v>147</v>
      </c>
      <c r="L31" s="4" t="s">
        <v>120</v>
      </c>
      <c r="M31" s="4" t="s">
        <v>134</v>
      </c>
      <c r="N31" s="4" t="s">
        <v>122</v>
      </c>
      <c r="O31" s="4" t="s">
        <v>143</v>
      </c>
      <c r="P31" s="4" t="s">
        <v>124</v>
      </c>
      <c r="Q31" s="4" t="s">
        <v>187</v>
      </c>
      <c r="R31" s="4" t="s">
        <v>136</v>
      </c>
      <c r="S31" s="4" t="s">
        <v>127</v>
      </c>
      <c r="T31" s="4" t="s">
        <v>128</v>
      </c>
      <c r="U31" s="4" t="s">
        <v>129</v>
      </c>
      <c r="V31" s="4" t="s">
        <v>130</v>
      </c>
      <c r="X31" s="4" t="s">
        <v>129</v>
      </c>
      <c r="Y31" s="4" t="s">
        <v>136</v>
      </c>
      <c r="AA31" s="5">
        <f t="shared" si="8"/>
        <v>7</v>
      </c>
      <c r="AB31" s="5">
        <f t="shared" si="9"/>
        <v>1</v>
      </c>
      <c r="AD31" s="3">
        <f t="shared" si="10"/>
        <v>0</v>
      </c>
      <c r="AE31" s="3">
        <f t="shared" si="11"/>
        <v>0</v>
      </c>
      <c r="AF31" s="3">
        <f t="shared" si="12"/>
        <v>1</v>
      </c>
      <c r="AG31" s="3">
        <f t="shared" si="13"/>
        <v>0</v>
      </c>
      <c r="AH31" s="3">
        <f t="shared" si="14"/>
        <v>1</v>
      </c>
      <c r="AI31" s="3">
        <f t="shared" si="15"/>
        <v>1</v>
      </c>
      <c r="AJ31" s="3">
        <f t="shared" si="16"/>
        <v>1</v>
      </c>
      <c r="AK31" s="3">
        <f t="shared" si="17"/>
        <v>0</v>
      </c>
      <c r="AL31" s="3">
        <f t="shared" si="18"/>
        <v>0</v>
      </c>
      <c r="AM31" s="3">
        <f t="shared" si="19"/>
        <v>0</v>
      </c>
      <c r="AN31" s="3">
        <f t="shared" si="20"/>
        <v>0</v>
      </c>
      <c r="AO31" s="3">
        <f t="shared" si="21"/>
        <v>0</v>
      </c>
      <c r="AP31" s="3">
        <f t="shared" si="22"/>
        <v>0</v>
      </c>
      <c r="AQ31" s="3">
        <f t="shared" si="23"/>
        <v>1</v>
      </c>
      <c r="AR31" s="3">
        <f t="shared" si="24"/>
        <v>0</v>
      </c>
      <c r="AS31" s="3">
        <f t="shared" si="25"/>
        <v>1</v>
      </c>
      <c r="AT31" s="3">
        <f t="shared" si="26"/>
        <v>0</v>
      </c>
      <c r="AU31" s="3">
        <f t="shared" si="27"/>
        <v>1</v>
      </c>
      <c r="AV31" s="3">
        <f t="shared" si="28"/>
        <v>0</v>
      </c>
      <c r="AW31" s="3">
        <f t="shared" si="29"/>
        <v>0</v>
      </c>
      <c r="AY31" s="3">
        <f t="shared" si="30"/>
        <v>0</v>
      </c>
      <c r="AZ31" s="3">
        <f t="shared" si="31"/>
        <v>1</v>
      </c>
    </row>
    <row r="32" spans="2:52" x14ac:dyDescent="0.25">
      <c r="B32" s="9" t="s">
        <v>158</v>
      </c>
      <c r="C32" s="4" t="s">
        <v>111</v>
      </c>
      <c r="D32" s="4" t="s">
        <v>112</v>
      </c>
      <c r="E32" s="4" t="s">
        <v>113</v>
      </c>
      <c r="F32" s="4" t="s">
        <v>114</v>
      </c>
      <c r="G32" s="4" t="s">
        <v>115</v>
      </c>
      <c r="H32" s="4" t="s">
        <v>116</v>
      </c>
      <c r="I32" s="4" t="s">
        <v>117</v>
      </c>
      <c r="J32" s="4" t="s">
        <v>118</v>
      </c>
      <c r="K32" s="4" t="s">
        <v>147</v>
      </c>
      <c r="L32" s="4" t="s">
        <v>57</v>
      </c>
      <c r="M32" s="4" t="s">
        <v>121</v>
      </c>
      <c r="N32" s="4" t="s">
        <v>142</v>
      </c>
      <c r="O32" s="4" t="s">
        <v>143</v>
      </c>
      <c r="P32" s="4" t="s">
        <v>151</v>
      </c>
      <c r="Q32" s="4" t="s">
        <v>125</v>
      </c>
      <c r="R32" s="4" t="s">
        <v>136</v>
      </c>
      <c r="S32" s="4" t="s">
        <v>127</v>
      </c>
      <c r="T32" s="4" t="s">
        <v>128</v>
      </c>
      <c r="U32" s="4" t="s">
        <v>159</v>
      </c>
      <c r="V32" s="4" t="s">
        <v>138</v>
      </c>
      <c r="X32" s="4" t="s">
        <v>138</v>
      </c>
      <c r="Y32" s="4" t="s">
        <v>118</v>
      </c>
      <c r="AA32" s="5">
        <f t="shared" si="8"/>
        <v>14</v>
      </c>
      <c r="AB32" s="5">
        <f t="shared" si="9"/>
        <v>2</v>
      </c>
      <c r="AD32" s="3">
        <f t="shared" si="10"/>
        <v>1</v>
      </c>
      <c r="AE32" s="3">
        <f t="shared" si="11"/>
        <v>1</v>
      </c>
      <c r="AF32" s="3">
        <f t="shared" si="12"/>
        <v>1</v>
      </c>
      <c r="AG32" s="3">
        <f t="shared" si="13"/>
        <v>1</v>
      </c>
      <c r="AH32" s="3">
        <f t="shared" si="14"/>
        <v>1</v>
      </c>
      <c r="AI32" s="3">
        <f t="shared" si="15"/>
        <v>1</v>
      </c>
      <c r="AJ32" s="3">
        <f t="shared" si="16"/>
        <v>0</v>
      </c>
      <c r="AK32" s="3">
        <f t="shared" si="17"/>
        <v>1</v>
      </c>
      <c r="AL32" s="3">
        <f t="shared" si="18"/>
        <v>0</v>
      </c>
      <c r="AM32" s="3">
        <f t="shared" si="19"/>
        <v>1</v>
      </c>
      <c r="AN32" s="3">
        <f t="shared" si="20"/>
        <v>1</v>
      </c>
      <c r="AO32" s="3">
        <f t="shared" si="21"/>
        <v>1</v>
      </c>
      <c r="AP32" s="3">
        <f t="shared" si="22"/>
        <v>0</v>
      </c>
      <c r="AQ32" s="3">
        <f t="shared" si="23"/>
        <v>0</v>
      </c>
      <c r="AR32" s="3">
        <f t="shared" si="24"/>
        <v>0</v>
      </c>
      <c r="AS32" s="3">
        <f t="shared" si="25"/>
        <v>1</v>
      </c>
      <c r="AT32" s="3">
        <f t="shared" si="26"/>
        <v>0</v>
      </c>
      <c r="AU32" s="3">
        <f t="shared" si="27"/>
        <v>1</v>
      </c>
      <c r="AV32" s="3">
        <f t="shared" si="28"/>
        <v>1</v>
      </c>
      <c r="AW32" s="3">
        <f t="shared" si="29"/>
        <v>1</v>
      </c>
      <c r="AY32" s="3">
        <f t="shared" si="30"/>
        <v>1</v>
      </c>
      <c r="AZ32" s="3">
        <f t="shared" si="31"/>
        <v>1</v>
      </c>
    </row>
    <row r="33" spans="2:52" x14ac:dyDescent="0.25">
      <c r="B33" s="9" t="s">
        <v>170</v>
      </c>
      <c r="C33" s="4" t="s">
        <v>111</v>
      </c>
      <c r="D33" s="4" t="s">
        <v>56</v>
      </c>
      <c r="E33" s="4" t="s">
        <v>113</v>
      </c>
      <c r="F33" s="4" t="s">
        <v>141</v>
      </c>
      <c r="G33" s="4" t="s">
        <v>115</v>
      </c>
      <c r="H33" s="4" t="s">
        <v>132</v>
      </c>
      <c r="I33" s="4" t="s">
        <v>117</v>
      </c>
      <c r="J33" s="4" t="s">
        <v>118</v>
      </c>
      <c r="K33" s="4" t="s">
        <v>119</v>
      </c>
      <c r="L33" s="4" t="s">
        <v>120</v>
      </c>
      <c r="M33" s="4" t="s">
        <v>121</v>
      </c>
      <c r="N33" s="4" t="s">
        <v>142</v>
      </c>
      <c r="O33" s="4" t="s">
        <v>143</v>
      </c>
      <c r="P33" s="4" t="s">
        <v>124</v>
      </c>
      <c r="Q33" s="4" t="s">
        <v>125</v>
      </c>
      <c r="R33" s="4" t="s">
        <v>126</v>
      </c>
      <c r="S33" s="4" t="s">
        <v>127</v>
      </c>
      <c r="T33" s="4" t="s">
        <v>149</v>
      </c>
      <c r="U33" s="4" t="s">
        <v>129</v>
      </c>
      <c r="V33" s="4" t="s">
        <v>130</v>
      </c>
      <c r="X33" s="4" t="s">
        <v>126</v>
      </c>
      <c r="Y33" s="4" t="s">
        <v>149</v>
      </c>
      <c r="AA33" s="5">
        <f t="shared" si="8"/>
        <v>8</v>
      </c>
      <c r="AB33" s="5">
        <f t="shared" si="9"/>
        <v>0</v>
      </c>
      <c r="AD33" s="3">
        <f t="shared" si="10"/>
        <v>1</v>
      </c>
      <c r="AE33" s="3">
        <f t="shared" si="11"/>
        <v>0</v>
      </c>
      <c r="AF33" s="3">
        <f t="shared" si="12"/>
        <v>1</v>
      </c>
      <c r="AG33" s="3">
        <f t="shared" si="13"/>
        <v>0</v>
      </c>
      <c r="AH33" s="3">
        <f t="shared" si="14"/>
        <v>1</v>
      </c>
      <c r="AI33" s="3">
        <f t="shared" si="15"/>
        <v>0</v>
      </c>
      <c r="AJ33" s="3">
        <f t="shared" si="16"/>
        <v>0</v>
      </c>
      <c r="AK33" s="3">
        <f t="shared" si="17"/>
        <v>1</v>
      </c>
      <c r="AL33" s="3">
        <f t="shared" si="18"/>
        <v>1</v>
      </c>
      <c r="AM33" s="3">
        <f t="shared" si="19"/>
        <v>0</v>
      </c>
      <c r="AN33" s="3">
        <f t="shared" si="20"/>
        <v>1</v>
      </c>
      <c r="AO33" s="3">
        <f t="shared" si="21"/>
        <v>1</v>
      </c>
      <c r="AP33" s="3">
        <f t="shared" si="22"/>
        <v>0</v>
      </c>
      <c r="AQ33" s="3">
        <f t="shared" si="23"/>
        <v>1</v>
      </c>
      <c r="AR33" s="3">
        <f t="shared" si="24"/>
        <v>0</v>
      </c>
      <c r="AS33" s="3">
        <f t="shared" si="25"/>
        <v>0</v>
      </c>
      <c r="AT33" s="3">
        <f t="shared" si="26"/>
        <v>0</v>
      </c>
      <c r="AU33" s="3">
        <f t="shared" si="27"/>
        <v>0</v>
      </c>
      <c r="AV33" s="3">
        <f t="shared" si="28"/>
        <v>0</v>
      </c>
      <c r="AW33" s="3">
        <f t="shared" si="29"/>
        <v>0</v>
      </c>
      <c r="AY33" s="3">
        <f t="shared" si="30"/>
        <v>0</v>
      </c>
      <c r="AZ33" s="3">
        <f t="shared" si="31"/>
        <v>0</v>
      </c>
    </row>
    <row r="34" spans="2:52" x14ac:dyDescent="0.25">
      <c r="B34" s="9" t="s">
        <v>150</v>
      </c>
      <c r="C34" s="4" t="s">
        <v>140</v>
      </c>
      <c r="D34" s="4" t="s">
        <v>112</v>
      </c>
      <c r="E34" s="4" t="s">
        <v>113</v>
      </c>
      <c r="F34" s="4" t="s">
        <v>141</v>
      </c>
      <c r="G34" s="4" t="s">
        <v>115</v>
      </c>
      <c r="H34" s="4" t="s">
        <v>132</v>
      </c>
      <c r="I34" s="4" t="s">
        <v>117</v>
      </c>
      <c r="J34" s="4" t="s">
        <v>118</v>
      </c>
      <c r="K34" s="4" t="s">
        <v>119</v>
      </c>
      <c r="L34" s="4" t="s">
        <v>120</v>
      </c>
      <c r="M34" s="4" t="s">
        <v>134</v>
      </c>
      <c r="N34" s="4" t="s">
        <v>142</v>
      </c>
      <c r="O34" s="4" t="s">
        <v>143</v>
      </c>
      <c r="P34" s="4" t="s">
        <v>151</v>
      </c>
      <c r="Q34" s="4" t="s">
        <v>125</v>
      </c>
      <c r="R34" s="4" t="s">
        <v>136</v>
      </c>
      <c r="S34" s="4" t="s">
        <v>127</v>
      </c>
      <c r="T34" s="4" t="s">
        <v>128</v>
      </c>
      <c r="U34" s="4" t="s">
        <v>129</v>
      </c>
      <c r="V34" s="4" t="s">
        <v>138</v>
      </c>
      <c r="X34" s="4" t="s">
        <v>120</v>
      </c>
      <c r="Y34" s="4" t="s">
        <v>136</v>
      </c>
      <c r="AA34" s="5">
        <f t="shared" si="8"/>
        <v>9</v>
      </c>
      <c r="AB34" s="5">
        <f t="shared" si="9"/>
        <v>1</v>
      </c>
      <c r="AD34" s="3">
        <f t="shared" si="10"/>
        <v>0</v>
      </c>
      <c r="AE34" s="3">
        <f t="shared" si="11"/>
        <v>1</v>
      </c>
      <c r="AF34" s="3">
        <f t="shared" si="12"/>
        <v>1</v>
      </c>
      <c r="AG34" s="3">
        <f t="shared" si="13"/>
        <v>0</v>
      </c>
      <c r="AH34" s="3">
        <f t="shared" si="14"/>
        <v>1</v>
      </c>
      <c r="AI34" s="3">
        <f t="shared" si="15"/>
        <v>0</v>
      </c>
      <c r="AJ34" s="3">
        <f t="shared" si="16"/>
        <v>0</v>
      </c>
      <c r="AK34" s="3">
        <f t="shared" si="17"/>
        <v>1</v>
      </c>
      <c r="AL34" s="3">
        <f t="shared" si="18"/>
        <v>1</v>
      </c>
      <c r="AM34" s="3">
        <f t="shared" si="19"/>
        <v>0</v>
      </c>
      <c r="AN34" s="3">
        <f t="shared" si="20"/>
        <v>0</v>
      </c>
      <c r="AO34" s="3">
        <f t="shared" si="21"/>
        <v>1</v>
      </c>
      <c r="AP34" s="3">
        <f t="shared" si="22"/>
        <v>0</v>
      </c>
      <c r="AQ34" s="3">
        <f t="shared" si="23"/>
        <v>0</v>
      </c>
      <c r="AR34" s="3">
        <f t="shared" si="24"/>
        <v>0</v>
      </c>
      <c r="AS34" s="3">
        <f t="shared" si="25"/>
        <v>1</v>
      </c>
      <c r="AT34" s="3">
        <f t="shared" si="26"/>
        <v>0</v>
      </c>
      <c r="AU34" s="3">
        <f t="shared" si="27"/>
        <v>1</v>
      </c>
      <c r="AV34" s="3">
        <f t="shared" si="28"/>
        <v>0</v>
      </c>
      <c r="AW34" s="3">
        <f t="shared" si="29"/>
        <v>1</v>
      </c>
      <c r="AY34" s="3">
        <f t="shared" si="30"/>
        <v>0</v>
      </c>
      <c r="AZ34" s="3">
        <f t="shared" si="31"/>
        <v>1</v>
      </c>
    </row>
    <row r="35" spans="2:52" x14ac:dyDescent="0.25">
      <c r="B35" s="9" t="s">
        <v>181</v>
      </c>
      <c r="C35" s="4" t="s">
        <v>111</v>
      </c>
      <c r="D35" s="4" t="s">
        <v>112</v>
      </c>
      <c r="E35" s="4" t="s">
        <v>113</v>
      </c>
      <c r="F35" s="4" t="s">
        <v>141</v>
      </c>
      <c r="G35" s="4" t="s">
        <v>115</v>
      </c>
      <c r="H35" s="4" t="s">
        <v>132</v>
      </c>
      <c r="I35" s="4" t="s">
        <v>117</v>
      </c>
      <c r="J35" s="4" t="s">
        <v>118</v>
      </c>
      <c r="K35" s="4" t="s">
        <v>119</v>
      </c>
      <c r="L35" s="4" t="s">
        <v>120</v>
      </c>
      <c r="M35" s="4" t="s">
        <v>121</v>
      </c>
      <c r="N35" s="4" t="s">
        <v>142</v>
      </c>
      <c r="O35" s="4" t="s">
        <v>143</v>
      </c>
      <c r="P35" s="4" t="s">
        <v>124</v>
      </c>
      <c r="Q35" s="4" t="s">
        <v>125</v>
      </c>
      <c r="R35" s="4" t="s">
        <v>136</v>
      </c>
      <c r="S35" s="4" t="s">
        <v>127</v>
      </c>
      <c r="T35" s="4" t="s">
        <v>128</v>
      </c>
      <c r="U35" s="4" t="s">
        <v>129</v>
      </c>
      <c r="V35" s="4" t="s">
        <v>138</v>
      </c>
      <c r="X35" s="4" t="s">
        <v>127</v>
      </c>
      <c r="Y35" s="4" t="s">
        <v>142</v>
      </c>
      <c r="AA35" s="5">
        <f t="shared" si="8"/>
        <v>12</v>
      </c>
      <c r="AB35" s="5">
        <f t="shared" si="9"/>
        <v>1</v>
      </c>
      <c r="AD35" s="3">
        <f t="shared" si="10"/>
        <v>1</v>
      </c>
      <c r="AE35" s="3">
        <f t="shared" si="11"/>
        <v>1</v>
      </c>
      <c r="AF35" s="3">
        <f t="shared" si="12"/>
        <v>1</v>
      </c>
      <c r="AG35" s="3">
        <f t="shared" si="13"/>
        <v>0</v>
      </c>
      <c r="AH35" s="3">
        <f t="shared" si="14"/>
        <v>1</v>
      </c>
      <c r="AI35" s="3">
        <f t="shared" si="15"/>
        <v>0</v>
      </c>
      <c r="AJ35" s="3">
        <f t="shared" si="16"/>
        <v>0</v>
      </c>
      <c r="AK35" s="3">
        <f t="shared" si="17"/>
        <v>1</v>
      </c>
      <c r="AL35" s="3">
        <f t="shared" si="18"/>
        <v>1</v>
      </c>
      <c r="AM35" s="3">
        <f t="shared" si="19"/>
        <v>0</v>
      </c>
      <c r="AN35" s="3">
        <f t="shared" si="20"/>
        <v>1</v>
      </c>
      <c r="AO35" s="3">
        <f t="shared" si="21"/>
        <v>1</v>
      </c>
      <c r="AP35" s="3">
        <f t="shared" si="22"/>
        <v>0</v>
      </c>
      <c r="AQ35" s="3">
        <f t="shared" si="23"/>
        <v>1</v>
      </c>
      <c r="AR35" s="3">
        <f t="shared" si="24"/>
        <v>0</v>
      </c>
      <c r="AS35" s="3">
        <f t="shared" si="25"/>
        <v>1</v>
      </c>
      <c r="AT35" s="3">
        <f t="shared" si="26"/>
        <v>0</v>
      </c>
      <c r="AU35" s="3">
        <f t="shared" si="27"/>
        <v>1</v>
      </c>
      <c r="AV35" s="3">
        <f t="shared" si="28"/>
        <v>0</v>
      </c>
      <c r="AW35" s="3">
        <f t="shared" si="29"/>
        <v>1</v>
      </c>
      <c r="AY35" s="3">
        <f t="shared" si="30"/>
        <v>0</v>
      </c>
      <c r="AZ35" s="3">
        <f t="shared" si="31"/>
        <v>1</v>
      </c>
    </row>
    <row r="36" spans="2:52" x14ac:dyDescent="0.25">
      <c r="B36" s="9" t="s">
        <v>162</v>
      </c>
      <c r="C36" s="4" t="s">
        <v>111</v>
      </c>
      <c r="D36" s="4" t="s">
        <v>56</v>
      </c>
      <c r="E36" s="4" t="s">
        <v>113</v>
      </c>
      <c r="F36" s="4" t="s">
        <v>114</v>
      </c>
      <c r="G36" s="4" t="s">
        <v>145</v>
      </c>
      <c r="H36" s="4" t="s">
        <v>132</v>
      </c>
      <c r="I36" s="4" t="s">
        <v>146</v>
      </c>
      <c r="J36" s="4" t="s">
        <v>118</v>
      </c>
      <c r="K36" s="4" t="s">
        <v>119</v>
      </c>
      <c r="L36" s="4" t="s">
        <v>120</v>
      </c>
      <c r="M36" s="4" t="s">
        <v>134</v>
      </c>
      <c r="N36" s="4" t="s">
        <v>142</v>
      </c>
      <c r="O36" s="4" t="s">
        <v>143</v>
      </c>
      <c r="P36" s="4" t="s">
        <v>124</v>
      </c>
      <c r="Q36" s="4" t="s">
        <v>135</v>
      </c>
      <c r="R36" s="4" t="s">
        <v>136</v>
      </c>
      <c r="S36" s="4" t="s">
        <v>137</v>
      </c>
      <c r="T36" s="4" t="s">
        <v>149</v>
      </c>
      <c r="U36" s="4" t="s">
        <v>129</v>
      </c>
      <c r="V36" s="4" t="s">
        <v>138</v>
      </c>
      <c r="X36" s="4" t="s">
        <v>134</v>
      </c>
      <c r="Y36" s="4" t="s">
        <v>129</v>
      </c>
      <c r="AA36" s="5">
        <f t="shared" si="8"/>
        <v>12</v>
      </c>
      <c r="AB36" s="5">
        <f t="shared" si="9"/>
        <v>0</v>
      </c>
      <c r="AD36" s="3">
        <f t="shared" si="10"/>
        <v>1</v>
      </c>
      <c r="AE36" s="3">
        <f t="shared" si="11"/>
        <v>0</v>
      </c>
      <c r="AF36" s="3">
        <f t="shared" si="12"/>
        <v>1</v>
      </c>
      <c r="AG36" s="3">
        <f t="shared" si="13"/>
        <v>1</v>
      </c>
      <c r="AH36" s="3">
        <f t="shared" si="14"/>
        <v>0</v>
      </c>
      <c r="AI36" s="3">
        <f t="shared" si="15"/>
        <v>0</v>
      </c>
      <c r="AJ36" s="3">
        <f t="shared" si="16"/>
        <v>1</v>
      </c>
      <c r="AK36" s="3">
        <f t="shared" si="17"/>
        <v>1</v>
      </c>
      <c r="AL36" s="3">
        <f t="shared" si="18"/>
        <v>1</v>
      </c>
      <c r="AM36" s="3">
        <f t="shared" si="19"/>
        <v>0</v>
      </c>
      <c r="AN36" s="3">
        <f t="shared" si="20"/>
        <v>0</v>
      </c>
      <c r="AO36" s="3">
        <f t="shared" si="21"/>
        <v>1</v>
      </c>
      <c r="AP36" s="3">
        <f t="shared" si="22"/>
        <v>0</v>
      </c>
      <c r="AQ36" s="3">
        <f t="shared" si="23"/>
        <v>1</v>
      </c>
      <c r="AR36" s="3">
        <f t="shared" si="24"/>
        <v>1</v>
      </c>
      <c r="AS36" s="3">
        <f t="shared" si="25"/>
        <v>1</v>
      </c>
      <c r="AT36" s="3">
        <f t="shared" si="26"/>
        <v>1</v>
      </c>
      <c r="AU36" s="3">
        <f t="shared" si="27"/>
        <v>0</v>
      </c>
      <c r="AV36" s="3">
        <f t="shared" si="28"/>
        <v>0</v>
      </c>
      <c r="AW36" s="3">
        <f t="shared" si="29"/>
        <v>1</v>
      </c>
      <c r="AY36" s="3">
        <f t="shared" si="30"/>
        <v>0</v>
      </c>
      <c r="AZ36" s="3">
        <f t="shared" si="31"/>
        <v>0</v>
      </c>
    </row>
    <row r="37" spans="2:52" x14ac:dyDescent="0.25">
      <c r="B37" s="9" t="s">
        <v>182</v>
      </c>
      <c r="C37" s="4" t="s">
        <v>140</v>
      </c>
      <c r="D37" s="4" t="s">
        <v>56</v>
      </c>
      <c r="E37" s="4" t="s">
        <v>154</v>
      </c>
      <c r="F37" s="4" t="s">
        <v>114</v>
      </c>
      <c r="G37" s="4" t="s">
        <v>145</v>
      </c>
      <c r="H37" s="4" t="s">
        <v>132</v>
      </c>
      <c r="I37" s="4" t="s">
        <v>117</v>
      </c>
      <c r="J37" s="4" t="s">
        <v>133</v>
      </c>
      <c r="K37" s="4" t="s">
        <v>147</v>
      </c>
      <c r="L37" s="4" t="s">
        <v>57</v>
      </c>
      <c r="M37" s="4" t="s">
        <v>134</v>
      </c>
      <c r="N37" s="4" t="s">
        <v>122</v>
      </c>
      <c r="O37" s="4" t="s">
        <v>123</v>
      </c>
      <c r="P37" s="4" t="s">
        <v>124</v>
      </c>
      <c r="Q37" s="4" t="s">
        <v>135</v>
      </c>
      <c r="R37" s="4" t="s">
        <v>136</v>
      </c>
      <c r="S37" s="4" t="s">
        <v>137</v>
      </c>
      <c r="T37" s="4" t="s">
        <v>149</v>
      </c>
      <c r="U37" s="4" t="s">
        <v>129</v>
      </c>
      <c r="V37" s="4" t="s">
        <v>138</v>
      </c>
      <c r="X37" s="4" t="s">
        <v>123</v>
      </c>
      <c r="Y37" s="4" t="s">
        <v>114</v>
      </c>
      <c r="AA37" s="5">
        <f t="shared" si="8"/>
        <v>8</v>
      </c>
      <c r="AB37" s="5">
        <f t="shared" si="9"/>
        <v>2</v>
      </c>
      <c r="AD37" s="3">
        <f t="shared" si="10"/>
        <v>0</v>
      </c>
      <c r="AE37" s="3">
        <f t="shared" si="11"/>
        <v>0</v>
      </c>
      <c r="AF37" s="3">
        <f t="shared" si="12"/>
        <v>0</v>
      </c>
      <c r="AG37" s="3">
        <f t="shared" si="13"/>
        <v>1</v>
      </c>
      <c r="AH37" s="3">
        <f t="shared" si="14"/>
        <v>0</v>
      </c>
      <c r="AI37" s="3">
        <f t="shared" si="15"/>
        <v>0</v>
      </c>
      <c r="AJ37" s="3">
        <f t="shared" si="16"/>
        <v>0</v>
      </c>
      <c r="AK37" s="3">
        <f t="shared" si="17"/>
        <v>0</v>
      </c>
      <c r="AL37" s="3">
        <f t="shared" si="18"/>
        <v>0</v>
      </c>
      <c r="AM37" s="3">
        <f t="shared" si="19"/>
        <v>1</v>
      </c>
      <c r="AN37" s="3">
        <f t="shared" si="20"/>
        <v>0</v>
      </c>
      <c r="AO37" s="3">
        <f t="shared" si="21"/>
        <v>0</v>
      </c>
      <c r="AP37" s="3">
        <f t="shared" si="22"/>
        <v>1</v>
      </c>
      <c r="AQ37" s="3">
        <f t="shared" si="23"/>
        <v>1</v>
      </c>
      <c r="AR37" s="3">
        <f t="shared" si="24"/>
        <v>1</v>
      </c>
      <c r="AS37" s="3">
        <f t="shared" si="25"/>
        <v>1</v>
      </c>
      <c r="AT37" s="3">
        <f t="shared" si="26"/>
        <v>1</v>
      </c>
      <c r="AU37" s="3">
        <f t="shared" si="27"/>
        <v>0</v>
      </c>
      <c r="AV37" s="3">
        <f t="shared" si="28"/>
        <v>0</v>
      </c>
      <c r="AW37" s="3">
        <f t="shared" si="29"/>
        <v>1</v>
      </c>
      <c r="AY37" s="3">
        <f t="shared" si="30"/>
        <v>1</v>
      </c>
      <c r="AZ37" s="3">
        <f t="shared" si="31"/>
        <v>1</v>
      </c>
    </row>
    <row r="38" spans="2:52" x14ac:dyDescent="0.25">
      <c r="B38" s="9" t="s">
        <v>183</v>
      </c>
      <c r="C38" s="4" t="s">
        <v>140</v>
      </c>
      <c r="D38" s="4" t="s">
        <v>56</v>
      </c>
      <c r="E38" s="4" t="s">
        <v>154</v>
      </c>
      <c r="F38" s="4" t="s">
        <v>114</v>
      </c>
      <c r="G38" s="4" t="s">
        <v>145</v>
      </c>
      <c r="H38" s="4" t="s">
        <v>116</v>
      </c>
      <c r="I38" s="4" t="s">
        <v>146</v>
      </c>
      <c r="J38" s="4" t="s">
        <v>133</v>
      </c>
      <c r="K38" s="4" t="s">
        <v>147</v>
      </c>
      <c r="L38" s="4" t="s">
        <v>57</v>
      </c>
      <c r="M38" s="4" t="s">
        <v>134</v>
      </c>
      <c r="N38" s="4" t="s">
        <v>122</v>
      </c>
      <c r="O38" s="4" t="s">
        <v>123</v>
      </c>
      <c r="P38" s="4" t="s">
        <v>151</v>
      </c>
      <c r="Q38" s="4" t="s">
        <v>135</v>
      </c>
      <c r="R38" s="4" t="s">
        <v>126</v>
      </c>
      <c r="S38" s="4" t="s">
        <v>137</v>
      </c>
      <c r="T38" s="4" t="s">
        <v>149</v>
      </c>
      <c r="U38" s="4" t="s">
        <v>159</v>
      </c>
      <c r="V38" s="4" t="s">
        <v>130</v>
      </c>
      <c r="X38" s="4" t="s">
        <v>123</v>
      </c>
      <c r="Y38" s="4" t="s">
        <v>140</v>
      </c>
      <c r="AA38" s="5">
        <f t="shared" si="8"/>
        <v>8</v>
      </c>
      <c r="AB38" s="5">
        <f t="shared" si="9"/>
        <v>1</v>
      </c>
      <c r="AD38" s="3">
        <f t="shared" si="10"/>
        <v>0</v>
      </c>
      <c r="AE38" s="3">
        <f t="shared" si="11"/>
        <v>0</v>
      </c>
      <c r="AF38" s="3">
        <f t="shared" si="12"/>
        <v>0</v>
      </c>
      <c r="AG38" s="3">
        <f t="shared" si="13"/>
        <v>1</v>
      </c>
      <c r="AH38" s="3">
        <f t="shared" si="14"/>
        <v>0</v>
      </c>
      <c r="AI38" s="3">
        <f t="shared" si="15"/>
        <v>1</v>
      </c>
      <c r="AJ38" s="3">
        <f t="shared" si="16"/>
        <v>1</v>
      </c>
      <c r="AK38" s="3">
        <f t="shared" si="17"/>
        <v>0</v>
      </c>
      <c r="AL38" s="3">
        <f t="shared" si="18"/>
        <v>0</v>
      </c>
      <c r="AM38" s="3">
        <f t="shared" si="19"/>
        <v>1</v>
      </c>
      <c r="AN38" s="3">
        <f t="shared" si="20"/>
        <v>0</v>
      </c>
      <c r="AO38" s="3">
        <f t="shared" si="21"/>
        <v>0</v>
      </c>
      <c r="AP38" s="3">
        <f t="shared" si="22"/>
        <v>1</v>
      </c>
      <c r="AQ38" s="3">
        <f t="shared" si="23"/>
        <v>0</v>
      </c>
      <c r="AR38" s="3">
        <f t="shared" si="24"/>
        <v>1</v>
      </c>
      <c r="AS38" s="3">
        <f t="shared" si="25"/>
        <v>0</v>
      </c>
      <c r="AT38" s="3">
        <f t="shared" si="26"/>
        <v>1</v>
      </c>
      <c r="AU38" s="3">
        <f t="shared" si="27"/>
        <v>0</v>
      </c>
      <c r="AV38" s="3">
        <f t="shared" si="28"/>
        <v>1</v>
      </c>
      <c r="AW38" s="3">
        <f t="shared" si="29"/>
        <v>0</v>
      </c>
      <c r="AY38" s="3">
        <f t="shared" si="30"/>
        <v>1</v>
      </c>
      <c r="AZ38" s="3">
        <f t="shared" si="31"/>
        <v>0</v>
      </c>
    </row>
    <row r="39" spans="2:52" x14ac:dyDescent="0.25">
      <c r="B39" s="9" t="s">
        <v>184</v>
      </c>
      <c r="C39" s="4" t="s">
        <v>111</v>
      </c>
      <c r="D39" s="4" t="s">
        <v>112</v>
      </c>
      <c r="E39" s="4" t="s">
        <v>113</v>
      </c>
      <c r="F39" s="4" t="s">
        <v>141</v>
      </c>
      <c r="G39" s="4" t="s">
        <v>115</v>
      </c>
      <c r="H39" s="4" t="s">
        <v>132</v>
      </c>
      <c r="I39" s="4" t="s">
        <v>117</v>
      </c>
      <c r="J39" s="4" t="s">
        <v>118</v>
      </c>
      <c r="K39" s="4" t="s">
        <v>119</v>
      </c>
      <c r="L39" s="4" t="s">
        <v>120</v>
      </c>
      <c r="M39" s="4" t="s">
        <v>121</v>
      </c>
      <c r="N39" s="4" t="s">
        <v>142</v>
      </c>
      <c r="O39" s="4" t="s">
        <v>143</v>
      </c>
      <c r="P39" s="4" t="s">
        <v>124</v>
      </c>
      <c r="Q39" s="4" t="s">
        <v>125</v>
      </c>
      <c r="R39" s="4" t="s">
        <v>136</v>
      </c>
      <c r="S39" s="4" t="s">
        <v>127</v>
      </c>
      <c r="T39" s="4" t="s">
        <v>128</v>
      </c>
      <c r="U39" s="4" t="s">
        <v>129</v>
      </c>
      <c r="V39" s="4" t="s">
        <v>138</v>
      </c>
      <c r="X39" s="4" t="s">
        <v>142</v>
      </c>
      <c r="Y39" s="4" t="s">
        <v>118</v>
      </c>
      <c r="AA39" s="5">
        <f t="shared" si="8"/>
        <v>12</v>
      </c>
      <c r="AB39" s="5">
        <f t="shared" si="9"/>
        <v>2</v>
      </c>
      <c r="AD39" s="3">
        <f t="shared" si="10"/>
        <v>1</v>
      </c>
      <c r="AE39" s="3">
        <f t="shared" si="11"/>
        <v>1</v>
      </c>
      <c r="AF39" s="3">
        <f t="shared" si="12"/>
        <v>1</v>
      </c>
      <c r="AG39" s="3">
        <f t="shared" si="13"/>
        <v>0</v>
      </c>
      <c r="AH39" s="3">
        <f t="shared" si="14"/>
        <v>1</v>
      </c>
      <c r="AI39" s="3">
        <f t="shared" si="15"/>
        <v>0</v>
      </c>
      <c r="AJ39" s="3">
        <f t="shared" si="16"/>
        <v>0</v>
      </c>
      <c r="AK39" s="3">
        <f t="shared" si="17"/>
        <v>1</v>
      </c>
      <c r="AL39" s="3">
        <f t="shared" si="18"/>
        <v>1</v>
      </c>
      <c r="AM39" s="3">
        <f t="shared" si="19"/>
        <v>0</v>
      </c>
      <c r="AN39" s="3">
        <f t="shared" si="20"/>
        <v>1</v>
      </c>
      <c r="AO39" s="3">
        <f t="shared" si="21"/>
        <v>1</v>
      </c>
      <c r="AP39" s="3">
        <f t="shared" si="22"/>
        <v>0</v>
      </c>
      <c r="AQ39" s="3">
        <f t="shared" si="23"/>
        <v>1</v>
      </c>
      <c r="AR39" s="3">
        <f t="shared" si="24"/>
        <v>0</v>
      </c>
      <c r="AS39" s="3">
        <f t="shared" si="25"/>
        <v>1</v>
      </c>
      <c r="AT39" s="3">
        <f t="shared" si="26"/>
        <v>0</v>
      </c>
      <c r="AU39" s="3">
        <f t="shared" si="27"/>
        <v>1</v>
      </c>
      <c r="AV39" s="3">
        <f t="shared" si="28"/>
        <v>0</v>
      </c>
      <c r="AW39" s="3">
        <f t="shared" si="29"/>
        <v>1</v>
      </c>
      <c r="AY39" s="3">
        <f t="shared" si="30"/>
        <v>1</v>
      </c>
      <c r="AZ39" s="3">
        <f t="shared" si="31"/>
        <v>1</v>
      </c>
    </row>
    <row r="40" spans="2:52" x14ac:dyDescent="0.25">
      <c r="B40" s="9" t="s">
        <v>239</v>
      </c>
      <c r="C40" s="4" t="s">
        <v>111</v>
      </c>
      <c r="D40" s="4" t="s">
        <v>112</v>
      </c>
      <c r="E40" s="4" t="s">
        <v>113</v>
      </c>
      <c r="F40" s="4" t="s">
        <v>141</v>
      </c>
      <c r="G40" s="4" t="s">
        <v>115</v>
      </c>
      <c r="H40" s="4" t="s">
        <v>132</v>
      </c>
      <c r="I40" s="4" t="s">
        <v>117</v>
      </c>
      <c r="J40" s="4" t="s">
        <v>118</v>
      </c>
      <c r="K40" s="4" t="s">
        <v>119</v>
      </c>
      <c r="L40" s="4" t="s">
        <v>120</v>
      </c>
      <c r="M40" s="4" t="s">
        <v>121</v>
      </c>
      <c r="N40" s="4" t="s">
        <v>142</v>
      </c>
      <c r="O40" s="4" t="s">
        <v>143</v>
      </c>
      <c r="P40" s="4" t="s">
        <v>124</v>
      </c>
      <c r="Q40" s="4" t="s">
        <v>125</v>
      </c>
      <c r="R40" s="4" t="s">
        <v>126</v>
      </c>
      <c r="S40" s="4" t="s">
        <v>127</v>
      </c>
      <c r="T40" s="4" t="s">
        <v>128</v>
      </c>
      <c r="U40" s="4" t="s">
        <v>129</v>
      </c>
      <c r="V40" s="4" t="s">
        <v>138</v>
      </c>
      <c r="X40" s="4" t="s">
        <v>118</v>
      </c>
      <c r="Y40" s="4" t="s">
        <v>142</v>
      </c>
      <c r="AA40" s="5">
        <f t="shared" si="8"/>
        <v>11</v>
      </c>
      <c r="AB40" s="5">
        <f t="shared" si="9"/>
        <v>2</v>
      </c>
      <c r="AD40" s="3">
        <f t="shared" si="10"/>
        <v>1</v>
      </c>
      <c r="AE40" s="3">
        <f t="shared" si="11"/>
        <v>1</v>
      </c>
      <c r="AF40" s="3">
        <f t="shared" si="12"/>
        <v>1</v>
      </c>
      <c r="AG40" s="3">
        <f t="shared" si="13"/>
        <v>0</v>
      </c>
      <c r="AH40" s="3">
        <f t="shared" si="14"/>
        <v>1</v>
      </c>
      <c r="AI40" s="3">
        <f t="shared" si="15"/>
        <v>0</v>
      </c>
      <c r="AJ40" s="3">
        <f t="shared" si="16"/>
        <v>0</v>
      </c>
      <c r="AK40" s="3">
        <f t="shared" si="17"/>
        <v>1</v>
      </c>
      <c r="AL40" s="3">
        <f t="shared" si="18"/>
        <v>1</v>
      </c>
      <c r="AM40" s="3">
        <f t="shared" si="19"/>
        <v>0</v>
      </c>
      <c r="AN40" s="3">
        <f t="shared" si="20"/>
        <v>1</v>
      </c>
      <c r="AO40" s="3">
        <f t="shared" si="21"/>
        <v>1</v>
      </c>
      <c r="AP40" s="3">
        <f t="shared" si="22"/>
        <v>0</v>
      </c>
      <c r="AQ40" s="3">
        <f t="shared" si="23"/>
        <v>1</v>
      </c>
      <c r="AR40" s="3">
        <f t="shared" si="24"/>
        <v>0</v>
      </c>
      <c r="AS40" s="3">
        <f t="shared" si="25"/>
        <v>0</v>
      </c>
      <c r="AT40" s="3">
        <f t="shared" si="26"/>
        <v>0</v>
      </c>
      <c r="AU40" s="3">
        <f t="shared" si="27"/>
        <v>1</v>
      </c>
      <c r="AV40" s="3">
        <f t="shared" si="28"/>
        <v>0</v>
      </c>
      <c r="AW40" s="3">
        <f t="shared" si="29"/>
        <v>1</v>
      </c>
      <c r="AY40" s="3">
        <f t="shared" si="30"/>
        <v>1</v>
      </c>
      <c r="AZ40" s="3">
        <f t="shared" si="31"/>
        <v>1</v>
      </c>
    </row>
    <row r="41" spans="2:52" x14ac:dyDescent="0.25">
      <c r="B41" s="9" t="s">
        <v>167</v>
      </c>
      <c r="C41" s="4" t="s">
        <v>111</v>
      </c>
      <c r="D41" s="4" t="s">
        <v>112</v>
      </c>
      <c r="E41" s="4" t="s">
        <v>113</v>
      </c>
      <c r="F41" s="4" t="s">
        <v>141</v>
      </c>
      <c r="G41" s="4" t="s">
        <v>115</v>
      </c>
      <c r="H41" s="4" t="s">
        <v>132</v>
      </c>
      <c r="I41" s="4" t="s">
        <v>117</v>
      </c>
      <c r="J41" s="4" t="s">
        <v>118</v>
      </c>
      <c r="K41" s="4" t="s">
        <v>119</v>
      </c>
      <c r="L41" s="4" t="s">
        <v>120</v>
      </c>
      <c r="M41" s="4" t="s">
        <v>134</v>
      </c>
      <c r="N41" s="4" t="s">
        <v>122</v>
      </c>
      <c r="O41" s="4" t="s">
        <v>123</v>
      </c>
      <c r="P41" s="4" t="s">
        <v>124</v>
      </c>
      <c r="Q41" s="4" t="s">
        <v>125</v>
      </c>
      <c r="R41" s="4" t="s">
        <v>136</v>
      </c>
      <c r="S41" s="4" t="s">
        <v>137</v>
      </c>
      <c r="T41" s="4" t="s">
        <v>128</v>
      </c>
      <c r="U41" s="4" t="s">
        <v>129</v>
      </c>
      <c r="V41" s="4" t="s">
        <v>130</v>
      </c>
      <c r="X41" s="4" t="s">
        <v>120</v>
      </c>
      <c r="Y41" s="4" t="s">
        <v>129</v>
      </c>
      <c r="AA41" s="5">
        <f t="shared" si="8"/>
        <v>11</v>
      </c>
      <c r="AB41" s="5">
        <f t="shared" si="9"/>
        <v>0</v>
      </c>
      <c r="AD41" s="3">
        <f t="shared" si="10"/>
        <v>1</v>
      </c>
      <c r="AE41" s="3">
        <f t="shared" si="11"/>
        <v>1</v>
      </c>
      <c r="AF41" s="3">
        <f t="shared" si="12"/>
        <v>1</v>
      </c>
      <c r="AG41" s="3">
        <f t="shared" si="13"/>
        <v>0</v>
      </c>
      <c r="AH41" s="3">
        <f t="shared" si="14"/>
        <v>1</v>
      </c>
      <c r="AI41" s="3">
        <f t="shared" si="15"/>
        <v>0</v>
      </c>
      <c r="AJ41" s="3">
        <f t="shared" si="16"/>
        <v>0</v>
      </c>
      <c r="AK41" s="3">
        <f t="shared" si="17"/>
        <v>1</v>
      </c>
      <c r="AL41" s="3">
        <f t="shared" si="18"/>
        <v>1</v>
      </c>
      <c r="AM41" s="3">
        <f t="shared" si="19"/>
        <v>0</v>
      </c>
      <c r="AN41" s="3">
        <f t="shared" si="20"/>
        <v>0</v>
      </c>
      <c r="AO41" s="3">
        <f t="shared" si="21"/>
        <v>0</v>
      </c>
      <c r="AP41" s="3">
        <f t="shared" si="22"/>
        <v>1</v>
      </c>
      <c r="AQ41" s="3">
        <f t="shared" si="23"/>
        <v>1</v>
      </c>
      <c r="AR41" s="3">
        <f t="shared" si="24"/>
        <v>0</v>
      </c>
      <c r="AS41" s="3">
        <f t="shared" si="25"/>
        <v>1</v>
      </c>
      <c r="AT41" s="3">
        <f t="shared" si="26"/>
        <v>1</v>
      </c>
      <c r="AU41" s="3">
        <f t="shared" si="27"/>
        <v>1</v>
      </c>
      <c r="AV41" s="3">
        <f t="shared" si="28"/>
        <v>0</v>
      </c>
      <c r="AW41" s="3">
        <f t="shared" si="29"/>
        <v>0</v>
      </c>
      <c r="AY41" s="3">
        <f t="shared" si="30"/>
        <v>0</v>
      </c>
      <c r="AZ41" s="3">
        <f t="shared" si="31"/>
        <v>0</v>
      </c>
    </row>
    <row r="42" spans="2:52" x14ac:dyDescent="0.25">
      <c r="B42" s="9" t="s">
        <v>163</v>
      </c>
      <c r="C42" s="4" t="s">
        <v>111</v>
      </c>
      <c r="D42" s="4" t="s">
        <v>112</v>
      </c>
      <c r="E42" s="4" t="s">
        <v>113</v>
      </c>
      <c r="F42" s="4" t="s">
        <v>141</v>
      </c>
      <c r="G42" s="4" t="s">
        <v>115</v>
      </c>
      <c r="H42" s="4" t="s">
        <v>132</v>
      </c>
      <c r="I42" s="4" t="s">
        <v>117</v>
      </c>
      <c r="J42" s="4" t="s">
        <v>118</v>
      </c>
      <c r="K42" s="4" t="s">
        <v>119</v>
      </c>
      <c r="L42" s="4" t="s">
        <v>57</v>
      </c>
      <c r="M42" s="4" t="s">
        <v>121</v>
      </c>
      <c r="N42" s="4" t="s">
        <v>142</v>
      </c>
      <c r="O42" s="4" t="s">
        <v>143</v>
      </c>
      <c r="P42" s="4" t="s">
        <v>151</v>
      </c>
      <c r="Q42" s="4" t="s">
        <v>125</v>
      </c>
      <c r="R42" s="4" t="s">
        <v>136</v>
      </c>
      <c r="S42" s="4" t="s">
        <v>127</v>
      </c>
      <c r="T42" s="4" t="s">
        <v>128</v>
      </c>
      <c r="U42" s="4" t="s">
        <v>129</v>
      </c>
      <c r="V42" s="4" t="s">
        <v>138</v>
      </c>
      <c r="X42" s="4" t="s">
        <v>118</v>
      </c>
      <c r="Y42" s="4" t="s">
        <v>129</v>
      </c>
      <c r="AA42" s="5">
        <f t="shared" si="8"/>
        <v>12</v>
      </c>
      <c r="AB42" s="5">
        <f t="shared" si="9"/>
        <v>1</v>
      </c>
      <c r="AD42" s="3">
        <f t="shared" si="10"/>
        <v>1</v>
      </c>
      <c r="AE42" s="3">
        <f t="shared" si="11"/>
        <v>1</v>
      </c>
      <c r="AF42" s="3">
        <f t="shared" si="12"/>
        <v>1</v>
      </c>
      <c r="AG42" s="3">
        <f t="shared" si="13"/>
        <v>0</v>
      </c>
      <c r="AH42" s="3">
        <f t="shared" si="14"/>
        <v>1</v>
      </c>
      <c r="AI42" s="3">
        <f t="shared" si="15"/>
        <v>0</v>
      </c>
      <c r="AJ42" s="3">
        <f t="shared" si="16"/>
        <v>0</v>
      </c>
      <c r="AK42" s="3">
        <f t="shared" si="17"/>
        <v>1</v>
      </c>
      <c r="AL42" s="3">
        <f t="shared" si="18"/>
        <v>1</v>
      </c>
      <c r="AM42" s="3">
        <f t="shared" si="19"/>
        <v>1</v>
      </c>
      <c r="AN42" s="3">
        <f t="shared" si="20"/>
        <v>1</v>
      </c>
      <c r="AO42" s="3">
        <f t="shared" si="21"/>
        <v>1</v>
      </c>
      <c r="AP42" s="3">
        <f t="shared" si="22"/>
        <v>0</v>
      </c>
      <c r="AQ42" s="3">
        <f t="shared" si="23"/>
        <v>0</v>
      </c>
      <c r="AR42" s="3">
        <f t="shared" si="24"/>
        <v>0</v>
      </c>
      <c r="AS42" s="3">
        <f t="shared" si="25"/>
        <v>1</v>
      </c>
      <c r="AT42" s="3">
        <f t="shared" si="26"/>
        <v>0</v>
      </c>
      <c r="AU42" s="3">
        <f t="shared" si="27"/>
        <v>1</v>
      </c>
      <c r="AV42" s="3">
        <f t="shared" si="28"/>
        <v>0</v>
      </c>
      <c r="AW42" s="3">
        <f t="shared" si="29"/>
        <v>1</v>
      </c>
      <c r="AY42" s="3">
        <f t="shared" si="30"/>
        <v>1</v>
      </c>
      <c r="AZ42" s="3">
        <f t="shared" si="31"/>
        <v>0</v>
      </c>
    </row>
    <row r="43" spans="2:52" x14ac:dyDescent="0.25">
      <c r="B43" s="9" t="s">
        <v>153</v>
      </c>
      <c r="C43" s="4" t="s">
        <v>140</v>
      </c>
      <c r="D43" s="4" t="s">
        <v>112</v>
      </c>
      <c r="E43" s="4" t="s">
        <v>154</v>
      </c>
      <c r="F43" s="4" t="s">
        <v>114</v>
      </c>
      <c r="G43" s="4" t="s">
        <v>115</v>
      </c>
      <c r="H43" s="4" t="s">
        <v>116</v>
      </c>
      <c r="I43" s="4" t="s">
        <v>117</v>
      </c>
      <c r="J43" s="4" t="s">
        <v>118</v>
      </c>
      <c r="K43" s="4" t="s">
        <v>119</v>
      </c>
      <c r="L43" s="4" t="s">
        <v>57</v>
      </c>
      <c r="M43" s="4" t="s">
        <v>134</v>
      </c>
      <c r="N43" s="4" t="s">
        <v>142</v>
      </c>
      <c r="O43" s="4" t="s">
        <v>143</v>
      </c>
      <c r="P43" s="4" t="s">
        <v>151</v>
      </c>
      <c r="Q43" s="4" t="s">
        <v>125</v>
      </c>
      <c r="R43" s="4" t="s">
        <v>136</v>
      </c>
      <c r="S43" s="4" t="s">
        <v>137</v>
      </c>
      <c r="T43" s="4" t="s">
        <v>128</v>
      </c>
      <c r="U43" s="4" t="s">
        <v>129</v>
      </c>
      <c r="V43" s="4" t="s">
        <v>138</v>
      </c>
      <c r="X43" s="4" t="s">
        <v>112</v>
      </c>
      <c r="Y43" s="4" t="s">
        <v>117</v>
      </c>
      <c r="AA43" s="5">
        <f t="shared" si="8"/>
        <v>12</v>
      </c>
      <c r="AB43" s="5">
        <f t="shared" si="9"/>
        <v>1</v>
      </c>
      <c r="AD43" s="3">
        <f t="shared" si="10"/>
        <v>0</v>
      </c>
      <c r="AE43" s="3">
        <f t="shared" si="11"/>
        <v>1</v>
      </c>
      <c r="AF43" s="3">
        <f t="shared" si="12"/>
        <v>0</v>
      </c>
      <c r="AG43" s="3">
        <f t="shared" si="13"/>
        <v>1</v>
      </c>
      <c r="AH43" s="3">
        <f t="shared" si="14"/>
        <v>1</v>
      </c>
      <c r="AI43" s="3">
        <f t="shared" si="15"/>
        <v>1</v>
      </c>
      <c r="AJ43" s="3">
        <f t="shared" si="16"/>
        <v>0</v>
      </c>
      <c r="AK43" s="3">
        <f t="shared" si="17"/>
        <v>1</v>
      </c>
      <c r="AL43" s="3">
        <f t="shared" si="18"/>
        <v>1</v>
      </c>
      <c r="AM43" s="3">
        <f t="shared" si="19"/>
        <v>1</v>
      </c>
      <c r="AN43" s="3">
        <f t="shared" si="20"/>
        <v>0</v>
      </c>
      <c r="AO43" s="3">
        <f t="shared" si="21"/>
        <v>1</v>
      </c>
      <c r="AP43" s="3">
        <f t="shared" si="22"/>
        <v>0</v>
      </c>
      <c r="AQ43" s="3">
        <f t="shared" si="23"/>
        <v>0</v>
      </c>
      <c r="AR43" s="3">
        <f t="shared" si="24"/>
        <v>0</v>
      </c>
      <c r="AS43" s="3">
        <f t="shared" si="25"/>
        <v>1</v>
      </c>
      <c r="AT43" s="3">
        <f t="shared" si="26"/>
        <v>1</v>
      </c>
      <c r="AU43" s="3">
        <f t="shared" si="27"/>
        <v>1</v>
      </c>
      <c r="AV43" s="3">
        <f t="shared" si="28"/>
        <v>0</v>
      </c>
      <c r="AW43" s="3">
        <f t="shared" si="29"/>
        <v>1</v>
      </c>
      <c r="AY43" s="3">
        <f t="shared" si="30"/>
        <v>1</v>
      </c>
      <c r="AZ43" s="3">
        <f t="shared" si="31"/>
        <v>0</v>
      </c>
    </row>
    <row r="44" spans="2:52" x14ac:dyDescent="0.25">
      <c r="B44" s="9" t="s">
        <v>131</v>
      </c>
      <c r="C44" s="4" t="s">
        <v>111</v>
      </c>
      <c r="D44" s="4" t="s">
        <v>112</v>
      </c>
      <c r="E44" s="4" t="s">
        <v>113</v>
      </c>
      <c r="F44" s="4" t="s">
        <v>114</v>
      </c>
      <c r="G44" s="4" t="s">
        <v>115</v>
      </c>
      <c r="H44" s="4" t="s">
        <v>132</v>
      </c>
      <c r="I44" s="4" t="s">
        <v>117</v>
      </c>
      <c r="J44" s="4" t="s">
        <v>133</v>
      </c>
      <c r="K44" s="4" t="s">
        <v>119</v>
      </c>
      <c r="L44" s="4" t="s">
        <v>120</v>
      </c>
      <c r="M44" s="4" t="s">
        <v>134</v>
      </c>
      <c r="N44" s="4" t="s">
        <v>122</v>
      </c>
      <c r="O44" s="4" t="s">
        <v>123</v>
      </c>
      <c r="P44" s="4" t="s">
        <v>124</v>
      </c>
      <c r="Q44" s="4" t="s">
        <v>135</v>
      </c>
      <c r="R44" s="4" t="s">
        <v>136</v>
      </c>
      <c r="S44" s="4" t="s">
        <v>137</v>
      </c>
      <c r="T44" s="4" t="s">
        <v>128</v>
      </c>
      <c r="U44" s="4" t="s">
        <v>129</v>
      </c>
      <c r="V44" s="4" t="s">
        <v>138</v>
      </c>
      <c r="X44" s="4" t="s">
        <v>118</v>
      </c>
      <c r="Y44" s="4" t="s">
        <v>141</v>
      </c>
      <c r="AA44" s="5">
        <f t="shared" si="8"/>
        <v>13</v>
      </c>
      <c r="AB44" s="5">
        <f t="shared" si="9"/>
        <v>1</v>
      </c>
      <c r="AD44" s="3">
        <f t="shared" si="10"/>
        <v>1</v>
      </c>
      <c r="AE44" s="3">
        <f t="shared" si="11"/>
        <v>1</v>
      </c>
      <c r="AF44" s="3">
        <f t="shared" si="12"/>
        <v>1</v>
      </c>
      <c r="AG44" s="3">
        <f t="shared" si="13"/>
        <v>1</v>
      </c>
      <c r="AH44" s="3">
        <f t="shared" si="14"/>
        <v>1</v>
      </c>
      <c r="AI44" s="3">
        <f t="shared" si="15"/>
        <v>0</v>
      </c>
      <c r="AJ44" s="3">
        <f t="shared" si="16"/>
        <v>0</v>
      </c>
      <c r="AK44" s="3">
        <f t="shared" si="17"/>
        <v>0</v>
      </c>
      <c r="AL44" s="3">
        <f t="shared" si="18"/>
        <v>1</v>
      </c>
      <c r="AM44" s="3">
        <f t="shared" si="19"/>
        <v>0</v>
      </c>
      <c r="AN44" s="3">
        <f t="shared" si="20"/>
        <v>0</v>
      </c>
      <c r="AO44" s="3">
        <f t="shared" si="21"/>
        <v>0</v>
      </c>
      <c r="AP44" s="3">
        <f t="shared" si="22"/>
        <v>1</v>
      </c>
      <c r="AQ44" s="3">
        <f t="shared" si="23"/>
        <v>1</v>
      </c>
      <c r="AR44" s="3">
        <f t="shared" si="24"/>
        <v>1</v>
      </c>
      <c r="AS44" s="3">
        <f t="shared" si="25"/>
        <v>1</v>
      </c>
      <c r="AT44" s="3">
        <f t="shared" si="26"/>
        <v>1</v>
      </c>
      <c r="AU44" s="3">
        <f t="shared" si="27"/>
        <v>1</v>
      </c>
      <c r="AV44" s="3">
        <f t="shared" si="28"/>
        <v>0</v>
      </c>
      <c r="AW44" s="3">
        <f t="shared" si="29"/>
        <v>1</v>
      </c>
      <c r="AY44" s="3">
        <f t="shared" si="30"/>
        <v>1</v>
      </c>
      <c r="AZ44" s="3">
        <f t="shared" si="31"/>
        <v>0</v>
      </c>
    </row>
    <row r="45" spans="2:52" x14ac:dyDescent="0.25">
      <c r="B45" s="9" t="s">
        <v>165</v>
      </c>
      <c r="C45" s="4" t="s">
        <v>111</v>
      </c>
      <c r="D45" s="4" t="s">
        <v>112</v>
      </c>
      <c r="E45" s="4" t="s">
        <v>154</v>
      </c>
      <c r="F45" s="4" t="s">
        <v>114</v>
      </c>
      <c r="G45" s="4" t="s">
        <v>115</v>
      </c>
      <c r="H45" s="4" t="s">
        <v>116</v>
      </c>
      <c r="I45" s="4" t="s">
        <v>146</v>
      </c>
      <c r="J45" s="4" t="s">
        <v>133</v>
      </c>
      <c r="K45" s="4" t="s">
        <v>119</v>
      </c>
      <c r="L45" s="4" t="s">
        <v>120</v>
      </c>
      <c r="M45" s="4" t="s">
        <v>121</v>
      </c>
      <c r="N45" s="4" t="s">
        <v>122</v>
      </c>
      <c r="O45" s="4" t="s">
        <v>143</v>
      </c>
      <c r="P45" s="4" t="s">
        <v>124</v>
      </c>
      <c r="Q45" s="4" t="s">
        <v>135</v>
      </c>
      <c r="R45" s="4" t="s">
        <v>136</v>
      </c>
      <c r="S45" s="4" t="s">
        <v>127</v>
      </c>
      <c r="T45" s="4" t="s">
        <v>149</v>
      </c>
      <c r="U45" s="4" t="s">
        <v>129</v>
      </c>
      <c r="V45" s="4" t="s">
        <v>138</v>
      </c>
      <c r="X45" s="4" t="s">
        <v>120</v>
      </c>
      <c r="Y45" s="4" t="s">
        <v>111</v>
      </c>
      <c r="AA45" s="5">
        <f t="shared" si="8"/>
        <v>12</v>
      </c>
      <c r="AB45" s="5">
        <f t="shared" si="9"/>
        <v>1</v>
      </c>
      <c r="AD45" s="3">
        <f t="shared" si="10"/>
        <v>1</v>
      </c>
      <c r="AE45" s="3">
        <f t="shared" si="11"/>
        <v>1</v>
      </c>
      <c r="AF45" s="3">
        <f t="shared" si="12"/>
        <v>0</v>
      </c>
      <c r="AG45" s="3">
        <f t="shared" si="13"/>
        <v>1</v>
      </c>
      <c r="AH45" s="3">
        <f t="shared" si="14"/>
        <v>1</v>
      </c>
      <c r="AI45" s="3">
        <f t="shared" si="15"/>
        <v>1</v>
      </c>
      <c r="AJ45" s="3">
        <f t="shared" si="16"/>
        <v>1</v>
      </c>
      <c r="AK45" s="3">
        <f t="shared" si="17"/>
        <v>0</v>
      </c>
      <c r="AL45" s="3">
        <f t="shared" si="18"/>
        <v>1</v>
      </c>
      <c r="AM45" s="3">
        <f t="shared" si="19"/>
        <v>0</v>
      </c>
      <c r="AN45" s="3">
        <f t="shared" si="20"/>
        <v>1</v>
      </c>
      <c r="AO45" s="3">
        <f t="shared" si="21"/>
        <v>0</v>
      </c>
      <c r="AP45" s="3">
        <f t="shared" si="22"/>
        <v>0</v>
      </c>
      <c r="AQ45" s="3">
        <f t="shared" si="23"/>
        <v>1</v>
      </c>
      <c r="AR45" s="3">
        <f t="shared" si="24"/>
        <v>1</v>
      </c>
      <c r="AS45" s="3">
        <f t="shared" si="25"/>
        <v>1</v>
      </c>
      <c r="AT45" s="3">
        <f t="shared" si="26"/>
        <v>0</v>
      </c>
      <c r="AU45" s="3">
        <f t="shared" si="27"/>
        <v>0</v>
      </c>
      <c r="AV45" s="3">
        <f t="shared" si="28"/>
        <v>0</v>
      </c>
      <c r="AW45" s="3">
        <f t="shared" si="29"/>
        <v>1</v>
      </c>
      <c r="AY45" s="3">
        <f t="shared" si="30"/>
        <v>0</v>
      </c>
      <c r="AZ45" s="3">
        <f t="shared" si="31"/>
        <v>1</v>
      </c>
    </row>
    <row r="46" spans="2:52" x14ac:dyDescent="0.25">
      <c r="B46" s="9" t="s">
        <v>144</v>
      </c>
      <c r="C46" s="4" t="s">
        <v>111</v>
      </c>
      <c r="D46" s="4" t="s">
        <v>112</v>
      </c>
      <c r="E46" s="4" t="s">
        <v>113</v>
      </c>
      <c r="F46" s="4" t="s">
        <v>141</v>
      </c>
      <c r="G46" s="4" t="s">
        <v>145</v>
      </c>
      <c r="H46" s="4" t="s">
        <v>132</v>
      </c>
      <c r="I46" s="4" t="s">
        <v>146</v>
      </c>
      <c r="J46" s="4" t="s">
        <v>118</v>
      </c>
      <c r="K46" s="4" t="s">
        <v>147</v>
      </c>
      <c r="L46" s="4" t="s">
        <v>120</v>
      </c>
      <c r="M46" s="4" t="s">
        <v>134</v>
      </c>
      <c r="N46" s="4" t="s">
        <v>142</v>
      </c>
      <c r="O46" s="4" t="s">
        <v>123</v>
      </c>
      <c r="P46" s="4" t="s">
        <v>124</v>
      </c>
      <c r="Q46" s="4" t="s">
        <v>125</v>
      </c>
      <c r="R46" s="4" t="s">
        <v>126</v>
      </c>
      <c r="S46" s="4" t="s">
        <v>137</v>
      </c>
      <c r="T46" s="4" t="s">
        <v>128</v>
      </c>
      <c r="U46" s="4" t="s">
        <v>129</v>
      </c>
      <c r="V46" s="4" t="s">
        <v>138</v>
      </c>
      <c r="X46" s="4" t="s">
        <v>123</v>
      </c>
      <c r="Y46" s="4" t="s">
        <v>134</v>
      </c>
      <c r="AA46" s="5">
        <f t="shared" si="8"/>
        <v>11</v>
      </c>
      <c r="AB46" s="5">
        <f t="shared" si="9"/>
        <v>1</v>
      </c>
      <c r="AD46" s="3">
        <f t="shared" si="10"/>
        <v>1</v>
      </c>
      <c r="AE46" s="3">
        <f t="shared" si="11"/>
        <v>1</v>
      </c>
      <c r="AF46" s="3">
        <f t="shared" si="12"/>
        <v>1</v>
      </c>
      <c r="AG46" s="3">
        <f t="shared" si="13"/>
        <v>0</v>
      </c>
      <c r="AH46" s="3">
        <f t="shared" si="14"/>
        <v>0</v>
      </c>
      <c r="AI46" s="3">
        <f t="shared" si="15"/>
        <v>0</v>
      </c>
      <c r="AJ46" s="3">
        <f t="shared" si="16"/>
        <v>1</v>
      </c>
      <c r="AK46" s="3">
        <f t="shared" si="17"/>
        <v>1</v>
      </c>
      <c r="AL46" s="3">
        <f t="shared" si="18"/>
        <v>0</v>
      </c>
      <c r="AM46" s="3">
        <f t="shared" si="19"/>
        <v>0</v>
      </c>
      <c r="AN46" s="3">
        <f t="shared" si="20"/>
        <v>0</v>
      </c>
      <c r="AO46" s="3">
        <f t="shared" si="21"/>
        <v>1</v>
      </c>
      <c r="AP46" s="3">
        <f t="shared" si="22"/>
        <v>1</v>
      </c>
      <c r="AQ46" s="3">
        <f t="shared" si="23"/>
        <v>1</v>
      </c>
      <c r="AR46" s="3">
        <f t="shared" si="24"/>
        <v>0</v>
      </c>
      <c r="AS46" s="3">
        <f t="shared" si="25"/>
        <v>0</v>
      </c>
      <c r="AT46" s="3">
        <f t="shared" si="26"/>
        <v>1</v>
      </c>
      <c r="AU46" s="3">
        <f t="shared" si="27"/>
        <v>1</v>
      </c>
      <c r="AV46" s="3">
        <f t="shared" si="28"/>
        <v>0</v>
      </c>
      <c r="AW46" s="3">
        <f t="shared" si="29"/>
        <v>1</v>
      </c>
      <c r="AY46" s="3">
        <f t="shared" si="30"/>
        <v>1</v>
      </c>
      <c r="AZ46" s="3">
        <f t="shared" si="31"/>
        <v>0</v>
      </c>
    </row>
    <row r="47" spans="2:52" x14ac:dyDescent="0.25">
      <c r="B47" s="9" t="s">
        <v>148</v>
      </c>
      <c r="C47" s="4" t="s">
        <v>111</v>
      </c>
      <c r="D47" s="4" t="s">
        <v>112</v>
      </c>
      <c r="E47" s="4" t="s">
        <v>113</v>
      </c>
      <c r="F47" s="4" t="s">
        <v>141</v>
      </c>
      <c r="G47" s="4" t="s">
        <v>115</v>
      </c>
      <c r="H47" s="4" t="s">
        <v>132</v>
      </c>
      <c r="I47" s="4" t="s">
        <v>117</v>
      </c>
      <c r="J47" s="4" t="s">
        <v>118</v>
      </c>
      <c r="K47" s="4" t="s">
        <v>119</v>
      </c>
      <c r="L47" s="4" t="s">
        <v>120</v>
      </c>
      <c r="M47" s="4" t="s">
        <v>121</v>
      </c>
      <c r="N47" s="4" t="s">
        <v>142</v>
      </c>
      <c r="O47" s="4" t="s">
        <v>143</v>
      </c>
      <c r="P47" s="4" t="s">
        <v>124</v>
      </c>
      <c r="Q47" s="4" t="s">
        <v>125</v>
      </c>
      <c r="R47" s="4" t="s">
        <v>136</v>
      </c>
      <c r="S47" s="4" t="s">
        <v>137</v>
      </c>
      <c r="T47" s="4" t="s">
        <v>149</v>
      </c>
      <c r="U47" s="4" t="s">
        <v>129</v>
      </c>
      <c r="V47" s="4" t="s">
        <v>130</v>
      </c>
      <c r="X47" s="4" t="s">
        <v>149</v>
      </c>
      <c r="Y47" s="4" t="s">
        <v>118</v>
      </c>
      <c r="AA47" s="5">
        <f t="shared" si="8"/>
        <v>11</v>
      </c>
      <c r="AB47" s="5">
        <f t="shared" si="9"/>
        <v>1</v>
      </c>
      <c r="AD47" s="3">
        <f t="shared" si="10"/>
        <v>1</v>
      </c>
      <c r="AE47" s="3">
        <f t="shared" si="11"/>
        <v>1</v>
      </c>
      <c r="AF47" s="3">
        <f t="shared" si="12"/>
        <v>1</v>
      </c>
      <c r="AG47" s="3">
        <f t="shared" si="13"/>
        <v>0</v>
      </c>
      <c r="AH47" s="3">
        <f t="shared" si="14"/>
        <v>1</v>
      </c>
      <c r="AI47" s="3">
        <f t="shared" si="15"/>
        <v>0</v>
      </c>
      <c r="AJ47" s="3">
        <f t="shared" si="16"/>
        <v>0</v>
      </c>
      <c r="AK47" s="3">
        <f t="shared" si="17"/>
        <v>1</v>
      </c>
      <c r="AL47" s="3">
        <f t="shared" si="18"/>
        <v>1</v>
      </c>
      <c r="AM47" s="3">
        <f t="shared" si="19"/>
        <v>0</v>
      </c>
      <c r="AN47" s="3">
        <f t="shared" si="20"/>
        <v>1</v>
      </c>
      <c r="AO47" s="3">
        <f t="shared" si="21"/>
        <v>1</v>
      </c>
      <c r="AP47" s="3">
        <f t="shared" si="22"/>
        <v>0</v>
      </c>
      <c r="AQ47" s="3">
        <f t="shared" si="23"/>
        <v>1</v>
      </c>
      <c r="AR47" s="3">
        <f t="shared" si="24"/>
        <v>0</v>
      </c>
      <c r="AS47" s="3">
        <f t="shared" si="25"/>
        <v>1</v>
      </c>
      <c r="AT47" s="3">
        <f t="shared" si="26"/>
        <v>1</v>
      </c>
      <c r="AU47" s="3">
        <f t="shared" si="27"/>
        <v>0</v>
      </c>
      <c r="AV47" s="3">
        <f t="shared" si="28"/>
        <v>0</v>
      </c>
      <c r="AW47" s="3">
        <f t="shared" si="29"/>
        <v>0</v>
      </c>
      <c r="AY47" s="3">
        <f t="shared" si="30"/>
        <v>0</v>
      </c>
      <c r="AZ47" s="3">
        <f t="shared" si="31"/>
        <v>1</v>
      </c>
    </row>
    <row r="48" spans="2:52" x14ac:dyDescent="0.25">
      <c r="B48" s="9" t="s">
        <v>186</v>
      </c>
      <c r="C48" s="4" t="s">
        <v>140</v>
      </c>
      <c r="D48" s="4" t="s">
        <v>56</v>
      </c>
      <c r="E48" s="4" t="s">
        <v>154</v>
      </c>
      <c r="F48" s="4" t="s">
        <v>141</v>
      </c>
      <c r="G48" s="4" t="s">
        <v>145</v>
      </c>
      <c r="H48" s="4" t="s">
        <v>132</v>
      </c>
      <c r="I48" s="4" t="s">
        <v>117</v>
      </c>
      <c r="J48" s="4" t="s">
        <v>118</v>
      </c>
      <c r="K48" s="4" t="s">
        <v>119</v>
      </c>
      <c r="L48" s="4" t="s">
        <v>120</v>
      </c>
      <c r="M48" s="4" t="s">
        <v>134</v>
      </c>
      <c r="N48" s="4" t="s">
        <v>122</v>
      </c>
      <c r="O48" s="4" t="s">
        <v>143</v>
      </c>
      <c r="P48" s="4" t="s">
        <v>124</v>
      </c>
      <c r="Q48" s="4" t="s">
        <v>125</v>
      </c>
      <c r="R48" s="4" t="s">
        <v>126</v>
      </c>
      <c r="S48" s="4" t="s">
        <v>137</v>
      </c>
      <c r="T48" s="4" t="s">
        <v>128</v>
      </c>
      <c r="U48" s="4" t="s">
        <v>129</v>
      </c>
      <c r="V48" s="4" t="s">
        <v>138</v>
      </c>
      <c r="X48" s="4" t="s">
        <v>122</v>
      </c>
      <c r="Y48" s="4" t="s">
        <v>137</v>
      </c>
      <c r="AA48" s="5">
        <f t="shared" si="8"/>
        <v>6</v>
      </c>
      <c r="AB48" s="5">
        <f t="shared" si="9"/>
        <v>1</v>
      </c>
      <c r="AD48" s="3">
        <f t="shared" si="10"/>
        <v>0</v>
      </c>
      <c r="AE48" s="3">
        <f t="shared" si="11"/>
        <v>0</v>
      </c>
      <c r="AF48" s="3">
        <f t="shared" si="12"/>
        <v>0</v>
      </c>
      <c r="AG48" s="3">
        <f t="shared" si="13"/>
        <v>0</v>
      </c>
      <c r="AH48" s="3">
        <f t="shared" si="14"/>
        <v>0</v>
      </c>
      <c r="AI48" s="3">
        <f t="shared" si="15"/>
        <v>0</v>
      </c>
      <c r="AJ48" s="3">
        <f t="shared" si="16"/>
        <v>0</v>
      </c>
      <c r="AK48" s="3">
        <f t="shared" si="17"/>
        <v>1</v>
      </c>
      <c r="AL48" s="3">
        <f t="shared" si="18"/>
        <v>1</v>
      </c>
      <c r="AM48" s="3">
        <f t="shared" si="19"/>
        <v>0</v>
      </c>
      <c r="AN48" s="3">
        <f t="shared" si="20"/>
        <v>0</v>
      </c>
      <c r="AO48" s="3">
        <f t="shared" si="21"/>
        <v>0</v>
      </c>
      <c r="AP48" s="3">
        <f t="shared" si="22"/>
        <v>0</v>
      </c>
      <c r="AQ48" s="3">
        <f t="shared" si="23"/>
        <v>1</v>
      </c>
      <c r="AR48" s="3">
        <f t="shared" si="24"/>
        <v>0</v>
      </c>
      <c r="AS48" s="3">
        <f t="shared" si="25"/>
        <v>0</v>
      </c>
      <c r="AT48" s="3">
        <f t="shared" si="26"/>
        <v>1</v>
      </c>
      <c r="AU48" s="3">
        <f t="shared" si="27"/>
        <v>1</v>
      </c>
      <c r="AV48" s="3">
        <f t="shared" si="28"/>
        <v>0</v>
      </c>
      <c r="AW48" s="3">
        <f t="shared" si="29"/>
        <v>1</v>
      </c>
      <c r="AY48" s="3">
        <f t="shared" si="30"/>
        <v>0</v>
      </c>
      <c r="AZ48" s="3">
        <f t="shared" si="31"/>
        <v>1</v>
      </c>
    </row>
    <row r="49" spans="2:50" s="2" customFormat="1" x14ac:dyDescent="0.25">
      <c r="B49" s="30" t="s">
        <v>191</v>
      </c>
      <c r="C49" s="30" t="s">
        <v>234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</row>
  </sheetData>
  <phoneticPr fontId="2" type="noConversion"/>
  <conditionalFormatting sqref="C4">
    <cfRule type="cellIs" dxfId="125" priority="27" operator="notEqual">
      <formula>$C$2</formula>
    </cfRule>
  </conditionalFormatting>
  <conditionalFormatting sqref="C11:C48">
    <cfRule type="cellIs" dxfId="124" priority="49" operator="notEqual">
      <formula>$C$2</formula>
    </cfRule>
  </conditionalFormatting>
  <conditionalFormatting sqref="D4">
    <cfRule type="cellIs" dxfId="123" priority="26" operator="notEqual">
      <formula>$D$2</formula>
    </cfRule>
  </conditionalFormatting>
  <conditionalFormatting sqref="D11:D48">
    <cfRule type="cellIs" dxfId="122" priority="48" operator="notEqual">
      <formula>$D$2</formula>
    </cfRule>
  </conditionalFormatting>
  <conditionalFormatting sqref="E4">
    <cfRule type="cellIs" dxfId="121" priority="25" operator="notEqual">
      <formula>$E$2</formula>
    </cfRule>
  </conditionalFormatting>
  <conditionalFormatting sqref="E11:E48">
    <cfRule type="cellIs" dxfId="120" priority="47" operator="notEqual">
      <formula>$E$2</formula>
    </cfRule>
  </conditionalFormatting>
  <conditionalFormatting sqref="F4">
    <cfRule type="cellIs" dxfId="119" priority="24" operator="notEqual">
      <formula>$F$2</formula>
    </cfRule>
  </conditionalFormatting>
  <conditionalFormatting sqref="F11:F48">
    <cfRule type="cellIs" dxfId="118" priority="46" operator="notEqual">
      <formula>$F$2</formula>
    </cfRule>
  </conditionalFormatting>
  <conditionalFormatting sqref="G4">
    <cfRule type="cellIs" dxfId="117" priority="23" operator="notEqual">
      <formula>$G$2</formula>
    </cfRule>
  </conditionalFormatting>
  <conditionalFormatting sqref="G11:G48">
    <cfRule type="cellIs" dxfId="116" priority="45" operator="notEqual">
      <formula>$G$2</formula>
    </cfRule>
  </conditionalFormatting>
  <conditionalFormatting sqref="H4">
    <cfRule type="cellIs" dxfId="115" priority="22" operator="notEqual">
      <formula>$H$2</formula>
    </cfRule>
  </conditionalFormatting>
  <conditionalFormatting sqref="H11:H48">
    <cfRule type="cellIs" dxfId="114" priority="44" operator="notEqual">
      <formula>$H$2</formula>
    </cfRule>
  </conditionalFormatting>
  <conditionalFormatting sqref="I4">
    <cfRule type="cellIs" dxfId="113" priority="21" operator="notEqual">
      <formula>$I$2</formula>
    </cfRule>
  </conditionalFormatting>
  <conditionalFormatting sqref="I11:I48">
    <cfRule type="cellIs" dxfId="112" priority="43" operator="notEqual">
      <formula>$I$2</formula>
    </cfRule>
  </conditionalFormatting>
  <conditionalFormatting sqref="J4">
    <cfRule type="cellIs" dxfId="111" priority="20" operator="notEqual">
      <formula>$J$2</formula>
    </cfRule>
  </conditionalFormatting>
  <conditionalFormatting sqref="J11:J48">
    <cfRule type="cellIs" dxfId="110" priority="42" operator="notEqual">
      <formula>$J$2</formula>
    </cfRule>
  </conditionalFormatting>
  <conditionalFormatting sqref="K4">
    <cfRule type="cellIs" dxfId="109" priority="19" operator="notEqual">
      <formula>$K$2</formula>
    </cfRule>
  </conditionalFormatting>
  <conditionalFormatting sqref="K11:K48">
    <cfRule type="cellIs" dxfId="108" priority="41" operator="notEqual">
      <formula>$K$2</formula>
    </cfRule>
  </conditionalFormatting>
  <conditionalFormatting sqref="L4">
    <cfRule type="cellIs" dxfId="107" priority="18" operator="notEqual">
      <formula>$L$2</formula>
    </cfRule>
  </conditionalFormatting>
  <conditionalFormatting sqref="L11:L48">
    <cfRule type="cellIs" dxfId="106" priority="40" operator="notEqual">
      <formula>$L$2</formula>
    </cfRule>
  </conditionalFormatting>
  <conditionalFormatting sqref="M4">
    <cfRule type="cellIs" dxfId="105" priority="17" operator="notEqual">
      <formula>$M$2</formula>
    </cfRule>
  </conditionalFormatting>
  <conditionalFormatting sqref="M11:M48">
    <cfRule type="cellIs" dxfId="104" priority="39" operator="notEqual">
      <formula>$M$2</formula>
    </cfRule>
  </conditionalFormatting>
  <conditionalFormatting sqref="N4">
    <cfRule type="cellIs" dxfId="103" priority="16" operator="notEqual">
      <formula>$N$2</formula>
    </cfRule>
  </conditionalFormatting>
  <conditionalFormatting sqref="N11:N48">
    <cfRule type="cellIs" dxfId="102" priority="38" operator="notEqual">
      <formula>$N$2</formula>
    </cfRule>
  </conditionalFormatting>
  <conditionalFormatting sqref="O4">
    <cfRule type="cellIs" dxfId="101" priority="15" operator="notEqual">
      <formula>$O$2</formula>
    </cfRule>
  </conditionalFormatting>
  <conditionalFormatting sqref="O11:O48">
    <cfRule type="cellIs" dxfId="100" priority="37" operator="notEqual">
      <formula>$O$2</formula>
    </cfRule>
  </conditionalFormatting>
  <conditionalFormatting sqref="P4">
    <cfRule type="cellIs" dxfId="99" priority="14" operator="notEqual">
      <formula>$P$2</formula>
    </cfRule>
  </conditionalFormatting>
  <conditionalFormatting sqref="P11:P48">
    <cfRule type="cellIs" dxfId="98" priority="36" operator="notEqual">
      <formula>$P$2</formula>
    </cfRule>
  </conditionalFormatting>
  <conditionalFormatting sqref="Q4">
    <cfRule type="cellIs" dxfId="97" priority="13" operator="notEqual">
      <formula>$Q$2</formula>
    </cfRule>
  </conditionalFormatting>
  <conditionalFormatting sqref="Q11:Q48">
    <cfRule type="cellIs" dxfId="96" priority="35" operator="notEqual">
      <formula>$Q$2</formula>
    </cfRule>
  </conditionalFormatting>
  <conditionalFormatting sqref="R4">
    <cfRule type="cellIs" dxfId="95" priority="12" operator="notEqual">
      <formula>$R$2</formula>
    </cfRule>
  </conditionalFormatting>
  <conditionalFormatting sqref="R11:R48">
    <cfRule type="cellIs" dxfId="94" priority="34" operator="notEqual">
      <formula>$R$2</formula>
    </cfRule>
  </conditionalFormatting>
  <conditionalFormatting sqref="S4">
    <cfRule type="cellIs" dxfId="93" priority="8" operator="notEqual">
      <formula>$S$2</formula>
    </cfRule>
  </conditionalFormatting>
  <conditionalFormatting sqref="S11:S48">
    <cfRule type="cellIs" dxfId="92" priority="9" operator="notEqual">
      <formula>$S$2</formula>
    </cfRule>
  </conditionalFormatting>
  <conditionalFormatting sqref="T4">
    <cfRule type="cellIs" dxfId="91" priority="7" operator="notEqual">
      <formula>$T$2</formula>
    </cfRule>
  </conditionalFormatting>
  <conditionalFormatting sqref="T11:T48">
    <cfRule type="cellIs" dxfId="90" priority="5" operator="notEqual">
      <formula>$T$2</formula>
    </cfRule>
  </conditionalFormatting>
  <conditionalFormatting sqref="U4">
    <cfRule type="cellIs" dxfId="89" priority="2" operator="notEqual">
      <formula>$U$2</formula>
    </cfRule>
  </conditionalFormatting>
  <conditionalFormatting sqref="U11:U48">
    <cfRule type="cellIs" dxfId="88" priority="4" operator="notEqual">
      <formula>$U$2</formula>
    </cfRule>
  </conditionalFormatting>
  <conditionalFormatting sqref="V4">
    <cfRule type="cellIs" dxfId="87" priority="1" operator="notEqual">
      <formula>$V$2</formula>
    </cfRule>
  </conditionalFormatting>
  <conditionalFormatting sqref="V11:V48">
    <cfRule type="cellIs" dxfId="86" priority="3" operator="notEqual">
      <formula>$V$2</formula>
    </cfRule>
  </conditionalFormatting>
  <conditionalFormatting sqref="X4:Y4">
    <cfRule type="expression" dxfId="85" priority="10">
      <formula>COUNTIF($C$2:$V$2, X4:X4) = 0</formula>
    </cfRule>
  </conditionalFormatting>
  <conditionalFormatting sqref="X11:Y48">
    <cfRule type="expression" dxfId="84" priority="50">
      <formula>COUNTIF($C$2:$V$2, X11:X48) = 0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65411-583A-456B-8FCC-F66B3620E1EA}">
  <dimension ref="B1:AZ51"/>
  <sheetViews>
    <sheetView workbookViewId="0">
      <selection activeCell="X2" sqref="X2"/>
    </sheetView>
  </sheetViews>
  <sheetFormatPr defaultRowHeight="15" x14ac:dyDescent="0.25"/>
  <cols>
    <col min="1" max="1" width="1.7109375" customWidth="1"/>
    <col min="2" max="2" width="25.5703125" style="6" bestFit="1" customWidth="1"/>
    <col min="3" max="3" width="9.42578125" style="3" bestFit="1" customWidth="1"/>
    <col min="4" max="4" width="10.7109375" style="3" bestFit="1" customWidth="1"/>
    <col min="5" max="5" width="12.42578125" style="3" bestFit="1" customWidth="1"/>
    <col min="6" max="6" width="8.85546875" style="3" bestFit="1" customWidth="1"/>
    <col min="7" max="8" width="10.5703125" style="3" bestFit="1" customWidth="1"/>
    <col min="9" max="9" width="11" style="3" bestFit="1" customWidth="1"/>
    <col min="10" max="10" width="9.85546875" style="3" bestFit="1" customWidth="1"/>
    <col min="11" max="11" width="10.5703125" style="3" bestFit="1" customWidth="1"/>
    <col min="12" max="12" width="9.5703125" style="3" bestFit="1" customWidth="1"/>
    <col min="13" max="13" width="12.5703125" style="3" bestFit="1" customWidth="1"/>
    <col min="14" max="14" width="10.85546875" style="3" bestFit="1" customWidth="1"/>
    <col min="15" max="15" width="12" style="3" bestFit="1" customWidth="1"/>
    <col min="16" max="16" width="11.7109375" style="3" bestFit="1" customWidth="1"/>
    <col min="17" max="17" width="9.28515625" style="3" bestFit="1" customWidth="1"/>
    <col min="18" max="18" width="10.28515625" style="3" bestFit="1" customWidth="1"/>
    <col min="19" max="19" width="10.42578125" style="3" bestFit="1" customWidth="1"/>
    <col min="20" max="20" width="12.28515625" style="3" bestFit="1" customWidth="1"/>
    <col min="21" max="21" width="12" style="3" bestFit="1" customWidth="1"/>
    <col min="22" max="22" width="10.5703125" style="3" bestFit="1" customWidth="1"/>
    <col min="23" max="23" width="1.7109375" style="3" customWidth="1"/>
    <col min="24" max="25" width="12.42578125" style="3" bestFit="1" customWidth="1"/>
    <col min="26" max="26" width="1.7109375" style="3" customWidth="1"/>
    <col min="27" max="27" width="7.42578125" style="3" bestFit="1" customWidth="1"/>
    <col min="28" max="28" width="5.85546875" style="3" bestFit="1" customWidth="1"/>
    <col min="29" max="29" width="1.7109375" style="3" customWidth="1"/>
    <col min="30" max="45" width="2" style="3" bestFit="1" customWidth="1"/>
    <col min="46" max="49" width="2" style="3" customWidth="1"/>
    <col min="50" max="50" width="1.7109375" style="3" customWidth="1"/>
    <col min="51" max="52" width="2" bestFit="1" customWidth="1"/>
  </cols>
  <sheetData>
    <row r="1" spans="2:52" ht="15.75" thickBot="1" x14ac:dyDescent="0.3"/>
    <row r="2" spans="2:52" ht="15.75" thickBot="1" x14ac:dyDescent="0.3">
      <c r="B2" s="37" t="s">
        <v>189</v>
      </c>
      <c r="C2" s="39" t="s">
        <v>212</v>
      </c>
      <c r="D2" s="35" t="s">
        <v>231</v>
      </c>
      <c r="E2" s="35" t="s">
        <v>195</v>
      </c>
      <c r="F2" s="35" t="s">
        <v>226</v>
      </c>
      <c r="G2" s="35" t="s">
        <v>232</v>
      </c>
      <c r="H2" s="35" t="s">
        <v>213</v>
      </c>
      <c r="I2" s="35" t="s">
        <v>198</v>
      </c>
      <c r="J2" s="35" t="s">
        <v>214</v>
      </c>
      <c r="K2" s="35" t="s">
        <v>215</v>
      </c>
      <c r="L2" s="35" t="s">
        <v>216</v>
      </c>
      <c r="M2" s="35" t="s">
        <v>202</v>
      </c>
      <c r="N2" s="35" t="s">
        <v>218</v>
      </c>
      <c r="O2" s="35" t="s">
        <v>219</v>
      </c>
      <c r="P2" s="35" t="s">
        <v>205</v>
      </c>
      <c r="Q2" s="35" t="s">
        <v>225</v>
      </c>
      <c r="R2" s="35" t="s">
        <v>228</v>
      </c>
      <c r="S2" s="35" t="s">
        <v>116</v>
      </c>
      <c r="T2" s="35" t="s">
        <v>209</v>
      </c>
      <c r="U2" s="35" t="s">
        <v>221</v>
      </c>
      <c r="V2" s="36" t="s">
        <v>227</v>
      </c>
    </row>
    <row r="3" spans="2:52" x14ac:dyDescent="0.25">
      <c r="G3" s="38"/>
      <c r="X3" s="5" t="s">
        <v>5</v>
      </c>
      <c r="Y3" s="5" t="s">
        <v>5</v>
      </c>
      <c r="AA3" s="5" t="s">
        <v>3</v>
      </c>
      <c r="AB3" s="5" t="s">
        <v>4</v>
      </c>
      <c r="AC3" s="5"/>
    </row>
    <row r="4" spans="2:52" x14ac:dyDescent="0.25">
      <c r="B4" s="9" t="s">
        <v>55</v>
      </c>
      <c r="C4" s="4" t="str" cm="1">
        <f t="array" ref="C4">_xlfn.IFS(C7&gt;C8, C5, C7&lt;C8, C6, C7=C8, "EVEN")</f>
        <v>MIZ (-5.5)</v>
      </c>
      <c r="D4" s="4" t="str" cm="1">
        <f t="array" ref="D4">_xlfn.IFS(D7&gt;D8, D5, D7&lt;D8, D6, D7=D8, "EVEN")</f>
        <v>ORE (-22.5)</v>
      </c>
      <c r="E4" s="4" t="str" cm="1">
        <f t="array" ref="E4">_xlfn.IFS(E7&gt;E8, E5, E7&lt;E8, E6, E7=E8, "EVEN")</f>
        <v>TAMU (-14.5)</v>
      </c>
      <c r="F4" s="4" t="str" cm="1">
        <f t="array" ref="F4">_xlfn.IFS(F7&gt;F8, F5, F7&lt;F8, F6, F7=F8, "EVEN")</f>
        <v>OU (-5.5)</v>
      </c>
      <c r="G4" s="4" t="str" cm="1">
        <f t="array" ref="G4">_xlfn.IFS(G7&gt;G8, G5, G7&lt;G8, G6, G7=G8, "EVEN")</f>
        <v>PSU (-23.5)</v>
      </c>
      <c r="H4" s="4" t="str" cm="1">
        <f t="array" ref="H4">_xlfn.IFS(H7&gt;H8, H5, H7&lt;H8, H6, H7=H8, "EVEN")</f>
        <v>WSU</v>
      </c>
      <c r="I4" s="4" t="str" cm="1">
        <f t="array" ref="I4">_xlfn.IFS(I7&gt;I8, I5, I7&lt;I8, I6, I7=I8, "EVEN")</f>
        <v>UGA (-40.5)</v>
      </c>
      <c r="J4" s="4" t="str" cm="1">
        <f t="array" ref="J4">_xlfn.IFS(J7&gt;J8, J5, J7&lt;J8, J6, J7=J8, "EVEN")</f>
        <v>ND (-44.5)</v>
      </c>
      <c r="K4" s="4" t="str" cm="1">
        <f t="array" ref="K4">_xlfn.IFS(K7&gt;K8, K5, K7&lt;K8, K6, K7=K8, "EVEN")</f>
        <v>ALA (-10.5)</v>
      </c>
      <c r="L4" s="4" t="str" cm="1">
        <f t="array" ref="L4">_xlfn.IFS(L7&gt;L8, L5, L7&lt;L8, L6, L7=L8, "EVEN")</f>
        <v>BYU (-7.5)</v>
      </c>
      <c r="M4" s="4" t="str" cm="1">
        <f t="array" ref="M4">_xlfn.IFS(M7&gt;M8, M5, M7&lt;M8, M6, M7=M8, "EVEN")</f>
        <v>WASH (-26.5)</v>
      </c>
      <c r="N4" s="4" t="str" cm="1">
        <f t="array" ref="N4">_xlfn.IFS(N7&gt;N8, N5, N7&lt;N8, N6, N7=N8, "EVEN")</f>
        <v>MSST (-1.5)</v>
      </c>
      <c r="O4" s="4" t="str" cm="1">
        <f t="array" ref="O4">_xlfn.IFS(O7&gt;O8, O5, O7&lt;O8, O6, O7=O8, "EVEN")</f>
        <v>TENN (-12.5)</v>
      </c>
      <c r="P4" s="4" t="str" cm="1">
        <f t="array" ref="P4">_xlfn.IFS(P7&gt;P8, P5, P7&lt;P8, P6, P7=P8, "EVEN")</f>
        <v>UCLA (-11.5)</v>
      </c>
      <c r="Q4" s="4" t="str" cm="1">
        <f t="array" ref="Q4">_xlfn.IFS(Q7&gt;Q8, Q5, Q7&lt;Q8, Q6, Q7=Q8, "EVEN")</f>
        <v>OSU</v>
      </c>
      <c r="R4" s="4" t="str" cm="1">
        <f t="array" ref="R4">_xlfn.IFS(R7&gt;R8, R5, R7&lt;R8, R6, R7=R8, "EVEN")</f>
        <v>LSU (-35.5)</v>
      </c>
      <c r="S4" s="4" t="str" cm="1">
        <f t="array" ref="S4">_xlfn.IFS(S7&gt;S8, S5, S7&lt;S8, S6, S7=S8, "EVEN")</f>
        <v>TTU (-26.5)</v>
      </c>
      <c r="T4" s="4" t="str" cm="1">
        <f t="array" ref="T4">_xlfn.IFS(T7&gt;T8, T5, T7&lt;T8, T6, T7=T8, "EVEN")</f>
        <v>IOWA (-13.5)</v>
      </c>
      <c r="U4" s="4" t="str" cm="1">
        <f t="array" ref="U4">_xlfn.IFS(U7&gt;U8, U5, U7&lt;U8, U6, U7=U8, "EVEN")</f>
        <v>UTAH (-12.5)</v>
      </c>
      <c r="V4" s="4" t="str" cm="1">
        <f t="array" ref="V4">_xlfn.IFS(V7&gt;V8, V5, V7&lt;V8, V6, V7=V8, "EVEN")</f>
        <v>USC (-30.5)</v>
      </c>
      <c r="X4" s="4" t="s">
        <v>207</v>
      </c>
      <c r="Y4" s="4" t="s">
        <v>198</v>
      </c>
      <c r="AA4" s="5">
        <f>SUM(AD4:AW4)</f>
        <v>11</v>
      </c>
      <c r="AB4" s="5">
        <f>SUM(AY4:AZ4)</f>
        <v>1</v>
      </c>
      <c r="AC4" s="5"/>
      <c r="AD4" s="3">
        <f t="shared" ref="AD4:AS5" si="0">IF(C4=C$2,1,0)</f>
        <v>1</v>
      </c>
      <c r="AE4" s="3">
        <f t="shared" si="0"/>
        <v>0</v>
      </c>
      <c r="AF4" s="3">
        <f t="shared" si="0"/>
        <v>1</v>
      </c>
      <c r="AG4" s="3">
        <f t="shared" si="0"/>
        <v>0</v>
      </c>
      <c r="AH4" s="3">
        <f t="shared" si="0"/>
        <v>0</v>
      </c>
      <c r="AI4" s="3">
        <f t="shared" si="0"/>
        <v>0</v>
      </c>
      <c r="AJ4" s="3">
        <f t="shared" si="0"/>
        <v>1</v>
      </c>
      <c r="AK4" s="3">
        <f t="shared" si="0"/>
        <v>1</v>
      </c>
      <c r="AL4" s="3">
        <f t="shared" si="0"/>
        <v>1</v>
      </c>
      <c r="AM4" s="3">
        <f t="shared" si="0"/>
        <v>1</v>
      </c>
      <c r="AN4" s="3">
        <f t="shared" si="0"/>
        <v>0</v>
      </c>
      <c r="AO4" s="3">
        <f t="shared" si="0"/>
        <v>1</v>
      </c>
      <c r="AP4" s="3">
        <f t="shared" si="0"/>
        <v>1</v>
      </c>
      <c r="AQ4" s="3">
        <f t="shared" si="0"/>
        <v>1</v>
      </c>
      <c r="AR4" s="3">
        <f t="shared" si="0"/>
        <v>1</v>
      </c>
      <c r="AS4" s="3">
        <f t="shared" si="0"/>
        <v>0</v>
      </c>
      <c r="AT4" s="3">
        <f t="shared" ref="AT4:AW5" si="1">IF(S4=S$2,1,0)</f>
        <v>0</v>
      </c>
      <c r="AU4" s="3">
        <f t="shared" si="1"/>
        <v>0</v>
      </c>
      <c r="AV4" s="3">
        <f t="shared" si="1"/>
        <v>1</v>
      </c>
      <c r="AW4" s="3">
        <f t="shared" si="1"/>
        <v>0</v>
      </c>
      <c r="AY4" s="3">
        <f>COUNTIF($C$2:$V$2, X4)</f>
        <v>0</v>
      </c>
      <c r="AZ4" s="3">
        <f>COUNTIF($C$2:$V$2, Y4)</f>
        <v>1</v>
      </c>
    </row>
    <row r="5" spans="2:52" x14ac:dyDescent="0.25">
      <c r="B5" s="1" t="s">
        <v>7</v>
      </c>
      <c r="C5" s="3" t="s">
        <v>212</v>
      </c>
      <c r="D5" s="3" t="s">
        <v>194</v>
      </c>
      <c r="E5" s="3" t="s">
        <v>195</v>
      </c>
      <c r="F5" s="3" t="s">
        <v>196</v>
      </c>
      <c r="G5" s="3" t="s">
        <v>197</v>
      </c>
      <c r="H5" s="3" t="s">
        <v>213</v>
      </c>
      <c r="I5" s="3" t="s">
        <v>198</v>
      </c>
      <c r="J5" s="3" t="s">
        <v>214</v>
      </c>
      <c r="K5" s="3" t="s">
        <v>215</v>
      </c>
      <c r="L5" s="3" t="s">
        <v>216</v>
      </c>
      <c r="M5" s="3" t="s">
        <v>217</v>
      </c>
      <c r="N5" s="3" t="s">
        <v>218</v>
      </c>
      <c r="O5" s="3" t="s">
        <v>219</v>
      </c>
      <c r="P5" s="3" t="s">
        <v>205</v>
      </c>
      <c r="Q5" s="3" t="s">
        <v>206</v>
      </c>
      <c r="R5" s="3" t="s">
        <v>207</v>
      </c>
      <c r="S5" s="3" t="s">
        <v>208</v>
      </c>
      <c r="T5" s="3" t="s">
        <v>220</v>
      </c>
      <c r="U5" s="3" t="s">
        <v>221</v>
      </c>
      <c r="V5" s="3" t="s">
        <v>211</v>
      </c>
      <c r="AA5" s="5">
        <f>SUM(AD5:AW5)</f>
        <v>11</v>
      </c>
      <c r="AB5" s="5" t="s">
        <v>58</v>
      </c>
      <c r="AC5" s="5"/>
      <c r="AD5" s="3">
        <f t="shared" si="0"/>
        <v>1</v>
      </c>
      <c r="AE5" s="3">
        <f t="shared" si="0"/>
        <v>0</v>
      </c>
      <c r="AF5" s="3">
        <f t="shared" si="0"/>
        <v>1</v>
      </c>
      <c r="AG5" s="3">
        <f t="shared" si="0"/>
        <v>0</v>
      </c>
      <c r="AH5" s="3">
        <f t="shared" si="0"/>
        <v>0</v>
      </c>
      <c r="AI5" s="3">
        <f t="shared" si="0"/>
        <v>1</v>
      </c>
      <c r="AJ5" s="3">
        <f t="shared" si="0"/>
        <v>1</v>
      </c>
      <c r="AK5" s="3">
        <f t="shared" si="0"/>
        <v>1</v>
      </c>
      <c r="AL5" s="3">
        <f t="shared" si="0"/>
        <v>1</v>
      </c>
      <c r="AM5" s="3">
        <f t="shared" si="0"/>
        <v>1</v>
      </c>
      <c r="AN5" s="3">
        <f t="shared" si="0"/>
        <v>0</v>
      </c>
      <c r="AO5" s="3">
        <f t="shared" si="0"/>
        <v>1</v>
      </c>
      <c r="AP5" s="3">
        <f t="shared" si="0"/>
        <v>1</v>
      </c>
      <c r="AQ5" s="3">
        <f t="shared" si="0"/>
        <v>1</v>
      </c>
      <c r="AR5" s="3">
        <f t="shared" si="0"/>
        <v>0</v>
      </c>
      <c r="AS5" s="3">
        <f t="shared" si="0"/>
        <v>0</v>
      </c>
      <c r="AT5" s="3">
        <f t="shared" si="1"/>
        <v>0</v>
      </c>
      <c r="AU5" s="3">
        <f t="shared" si="1"/>
        <v>0</v>
      </c>
      <c r="AV5" s="3">
        <f t="shared" si="1"/>
        <v>1</v>
      </c>
      <c r="AW5" s="3">
        <f t="shared" si="1"/>
        <v>0</v>
      </c>
      <c r="AY5" s="3" t="s">
        <v>58</v>
      </c>
      <c r="AZ5" s="3" t="s">
        <v>58</v>
      </c>
    </row>
    <row r="6" spans="2:52" x14ac:dyDescent="0.25">
      <c r="B6" s="1" t="s">
        <v>8</v>
      </c>
      <c r="C6" s="3" t="s">
        <v>193</v>
      </c>
      <c r="D6" s="3" t="s">
        <v>231</v>
      </c>
      <c r="E6" s="3" t="s">
        <v>222</v>
      </c>
      <c r="F6" s="3" t="s">
        <v>226</v>
      </c>
      <c r="G6" s="3" t="s">
        <v>232</v>
      </c>
      <c r="H6" s="3" t="s">
        <v>137</v>
      </c>
      <c r="I6" s="3" t="s">
        <v>223</v>
      </c>
      <c r="J6" s="3" t="s">
        <v>199</v>
      </c>
      <c r="K6" s="3" t="s">
        <v>200</v>
      </c>
      <c r="L6" s="3" t="s">
        <v>201</v>
      </c>
      <c r="M6" s="3" t="s">
        <v>202</v>
      </c>
      <c r="N6" s="3" t="s">
        <v>203</v>
      </c>
      <c r="O6" s="3" t="s">
        <v>204</v>
      </c>
      <c r="P6" s="3" t="s">
        <v>224</v>
      </c>
      <c r="Q6" s="3" t="s">
        <v>225</v>
      </c>
      <c r="R6" s="3" t="s">
        <v>228</v>
      </c>
      <c r="S6" s="3" t="s">
        <v>116</v>
      </c>
      <c r="T6" s="3" t="s">
        <v>209</v>
      </c>
      <c r="U6" s="3" t="s">
        <v>210</v>
      </c>
      <c r="V6" s="3" t="s">
        <v>227</v>
      </c>
      <c r="Y6" s="44" t="s">
        <v>235</v>
      </c>
      <c r="Z6" s="45"/>
      <c r="AA6" s="46" t="s">
        <v>187</v>
      </c>
      <c r="AB6" s="46" t="s">
        <v>187</v>
      </c>
    </row>
    <row r="7" spans="2:52" x14ac:dyDescent="0.25">
      <c r="B7" s="1" t="s">
        <v>0</v>
      </c>
      <c r="C7" s="3">
        <f t="shared" ref="C7:V7" si="2">COUNTIF(C$11:C$50,C5)</f>
        <v>30</v>
      </c>
      <c r="D7" s="3">
        <f t="shared" si="2"/>
        <v>32</v>
      </c>
      <c r="E7" s="3">
        <f t="shared" si="2"/>
        <v>28</v>
      </c>
      <c r="F7" s="3">
        <f t="shared" si="2"/>
        <v>29</v>
      </c>
      <c r="G7" s="3">
        <f t="shared" si="2"/>
        <v>39</v>
      </c>
      <c r="H7" s="3">
        <f t="shared" si="2"/>
        <v>19</v>
      </c>
      <c r="I7" s="3">
        <f t="shared" si="2"/>
        <v>35</v>
      </c>
      <c r="J7" s="3">
        <f t="shared" si="2"/>
        <v>24</v>
      </c>
      <c r="K7" s="3">
        <f t="shared" si="2"/>
        <v>30</v>
      </c>
      <c r="L7" s="3">
        <f t="shared" si="2"/>
        <v>28</v>
      </c>
      <c r="M7" s="3">
        <f t="shared" si="2"/>
        <v>30</v>
      </c>
      <c r="N7" s="3">
        <f t="shared" si="2"/>
        <v>26</v>
      </c>
      <c r="O7" s="3">
        <f t="shared" si="2"/>
        <v>31</v>
      </c>
      <c r="P7" s="3">
        <f t="shared" si="2"/>
        <v>36</v>
      </c>
      <c r="Q7" s="3">
        <f t="shared" si="2"/>
        <v>19</v>
      </c>
      <c r="R7" s="3">
        <f t="shared" si="2"/>
        <v>35</v>
      </c>
      <c r="S7" s="3">
        <f t="shared" si="2"/>
        <v>27</v>
      </c>
      <c r="T7" s="3">
        <f t="shared" si="2"/>
        <v>28</v>
      </c>
      <c r="U7" s="3">
        <f t="shared" si="2"/>
        <v>27</v>
      </c>
      <c r="V7" s="3">
        <f t="shared" si="2"/>
        <v>34</v>
      </c>
    </row>
    <row r="8" spans="2:52" x14ac:dyDescent="0.25">
      <c r="B8" s="1" t="s">
        <v>1</v>
      </c>
      <c r="C8" s="3">
        <f t="shared" ref="C8:V8" si="3">COUNTIF(C$11:C$50,C6)</f>
        <v>5</v>
      </c>
      <c r="D8" s="3">
        <f t="shared" si="3"/>
        <v>7</v>
      </c>
      <c r="E8" s="3">
        <f t="shared" si="3"/>
        <v>12</v>
      </c>
      <c r="F8" s="3">
        <f t="shared" si="3"/>
        <v>11</v>
      </c>
      <c r="G8" s="3">
        <f t="shared" si="3"/>
        <v>1</v>
      </c>
      <c r="H8" s="3">
        <f t="shared" si="3"/>
        <v>20</v>
      </c>
      <c r="I8" s="3">
        <f t="shared" si="3"/>
        <v>5</v>
      </c>
      <c r="J8" s="3">
        <f t="shared" si="3"/>
        <v>16</v>
      </c>
      <c r="K8" s="3">
        <f t="shared" si="3"/>
        <v>10</v>
      </c>
      <c r="L8" s="3">
        <f t="shared" si="3"/>
        <v>12</v>
      </c>
      <c r="M8" s="3">
        <f t="shared" si="3"/>
        <v>10</v>
      </c>
      <c r="N8" s="3">
        <f t="shared" si="3"/>
        <v>14</v>
      </c>
      <c r="O8" s="3">
        <f t="shared" si="3"/>
        <v>9</v>
      </c>
      <c r="P8" s="3">
        <f t="shared" si="3"/>
        <v>4</v>
      </c>
      <c r="Q8" s="3">
        <f t="shared" si="3"/>
        <v>21</v>
      </c>
      <c r="R8" s="3">
        <f t="shared" si="3"/>
        <v>5</v>
      </c>
      <c r="S8" s="3">
        <f t="shared" si="3"/>
        <v>13</v>
      </c>
      <c r="T8" s="3">
        <f t="shared" si="3"/>
        <v>12</v>
      </c>
      <c r="U8" s="3">
        <f t="shared" si="3"/>
        <v>13</v>
      </c>
      <c r="V8" s="3">
        <f t="shared" si="3"/>
        <v>6</v>
      </c>
    </row>
    <row r="9" spans="2:52" x14ac:dyDescent="0.25">
      <c r="B9" s="1"/>
    </row>
    <row r="10" spans="2:52" x14ac:dyDescent="0.25">
      <c r="B10" s="5" t="s">
        <v>6</v>
      </c>
      <c r="X10" s="5" t="s">
        <v>5</v>
      </c>
      <c r="Y10" s="5" t="s">
        <v>5</v>
      </c>
      <c r="AA10" s="5" t="s">
        <v>3</v>
      </c>
      <c r="AB10" s="5" t="s">
        <v>4</v>
      </c>
      <c r="AC10" s="5"/>
    </row>
    <row r="11" spans="2:52" x14ac:dyDescent="0.25">
      <c r="B11" s="9" t="s">
        <v>156</v>
      </c>
      <c r="C11" s="4" t="s">
        <v>193</v>
      </c>
      <c r="D11" s="4" t="s">
        <v>194</v>
      </c>
      <c r="E11" s="4" t="s">
        <v>195</v>
      </c>
      <c r="F11" s="4" t="s">
        <v>196</v>
      </c>
      <c r="G11" s="4" t="s">
        <v>197</v>
      </c>
      <c r="H11" s="4" t="s">
        <v>137</v>
      </c>
      <c r="I11" s="4" t="s">
        <v>198</v>
      </c>
      <c r="J11" s="4" t="s">
        <v>199</v>
      </c>
      <c r="K11" s="4" t="s">
        <v>200</v>
      </c>
      <c r="L11" s="4" t="s">
        <v>201</v>
      </c>
      <c r="M11" s="4" t="s">
        <v>202</v>
      </c>
      <c r="N11" s="4" t="s">
        <v>203</v>
      </c>
      <c r="O11" s="4" t="s">
        <v>204</v>
      </c>
      <c r="P11" s="4" t="s">
        <v>205</v>
      </c>
      <c r="Q11" s="4" t="s">
        <v>206</v>
      </c>
      <c r="R11" s="4" t="s">
        <v>207</v>
      </c>
      <c r="S11" s="4" t="s">
        <v>208</v>
      </c>
      <c r="T11" s="4" t="s">
        <v>209</v>
      </c>
      <c r="U11" s="4" t="s">
        <v>210</v>
      </c>
      <c r="V11" s="4" t="s">
        <v>211</v>
      </c>
      <c r="X11" s="4" t="s">
        <v>209</v>
      </c>
      <c r="Y11" s="4" t="s">
        <v>207</v>
      </c>
      <c r="AA11" s="5">
        <f>SUM(AD11:AW11)</f>
        <v>5</v>
      </c>
      <c r="AB11" s="5">
        <f>SUM(AY11:AZ11)</f>
        <v>1</v>
      </c>
      <c r="AC11" s="5"/>
      <c r="AD11" s="3">
        <f t="shared" ref="AD11:AW23" si="4">IF(C11=C$2,1,0)</f>
        <v>0</v>
      </c>
      <c r="AE11" s="3">
        <f t="shared" si="4"/>
        <v>0</v>
      </c>
      <c r="AF11" s="3">
        <f t="shared" si="4"/>
        <v>1</v>
      </c>
      <c r="AG11" s="3">
        <f t="shared" si="4"/>
        <v>0</v>
      </c>
      <c r="AH11" s="3">
        <f t="shared" si="4"/>
        <v>0</v>
      </c>
      <c r="AI11" s="3">
        <f t="shared" si="4"/>
        <v>0</v>
      </c>
      <c r="AJ11" s="3">
        <f t="shared" si="4"/>
        <v>1</v>
      </c>
      <c r="AK11" s="3">
        <f t="shared" si="4"/>
        <v>0</v>
      </c>
      <c r="AL11" s="3">
        <f t="shared" si="4"/>
        <v>0</v>
      </c>
      <c r="AM11" s="3">
        <f t="shared" si="4"/>
        <v>0</v>
      </c>
      <c r="AN11" s="3">
        <f t="shared" si="4"/>
        <v>1</v>
      </c>
      <c r="AO11" s="3">
        <f t="shared" si="4"/>
        <v>0</v>
      </c>
      <c r="AP11" s="3">
        <f t="shared" si="4"/>
        <v>0</v>
      </c>
      <c r="AQ11" s="3">
        <f t="shared" si="4"/>
        <v>1</v>
      </c>
      <c r="AR11" s="3">
        <f t="shared" si="4"/>
        <v>0</v>
      </c>
      <c r="AS11" s="3">
        <f t="shared" si="4"/>
        <v>0</v>
      </c>
      <c r="AT11" s="3">
        <f t="shared" si="4"/>
        <v>0</v>
      </c>
      <c r="AU11" s="3">
        <f t="shared" si="4"/>
        <v>1</v>
      </c>
      <c r="AV11" s="3">
        <f t="shared" si="4"/>
        <v>0</v>
      </c>
      <c r="AW11" s="3">
        <f t="shared" si="4"/>
        <v>0</v>
      </c>
      <c r="AY11" s="3">
        <f>COUNTIF($C$2:$V$2, X11)</f>
        <v>1</v>
      </c>
      <c r="AZ11" s="3">
        <f>COUNTIF($C$2:$V$2, Y11)</f>
        <v>0</v>
      </c>
    </row>
    <row r="12" spans="2:52" x14ac:dyDescent="0.25">
      <c r="B12" s="9" t="s">
        <v>164</v>
      </c>
      <c r="C12" s="4" t="s">
        <v>212</v>
      </c>
      <c r="D12" s="4" t="s">
        <v>194</v>
      </c>
      <c r="E12" s="4" t="s">
        <v>195</v>
      </c>
      <c r="F12" s="4" t="s">
        <v>196</v>
      </c>
      <c r="G12" s="4" t="s">
        <v>197</v>
      </c>
      <c r="H12" s="4" t="s">
        <v>213</v>
      </c>
      <c r="I12" s="4" t="s">
        <v>198</v>
      </c>
      <c r="J12" s="4" t="s">
        <v>214</v>
      </c>
      <c r="K12" s="4" t="s">
        <v>215</v>
      </c>
      <c r="L12" s="4" t="s">
        <v>216</v>
      </c>
      <c r="M12" s="4" t="s">
        <v>217</v>
      </c>
      <c r="N12" s="4" t="s">
        <v>218</v>
      </c>
      <c r="O12" s="4" t="s">
        <v>219</v>
      </c>
      <c r="P12" s="4" t="s">
        <v>205</v>
      </c>
      <c r="Q12" s="4" t="s">
        <v>206</v>
      </c>
      <c r="R12" s="4" t="s">
        <v>207</v>
      </c>
      <c r="S12" s="4" t="s">
        <v>208</v>
      </c>
      <c r="T12" s="4" t="s">
        <v>220</v>
      </c>
      <c r="U12" s="4" t="s">
        <v>221</v>
      </c>
      <c r="V12" s="4" t="s">
        <v>211</v>
      </c>
      <c r="X12" s="4" t="s">
        <v>206</v>
      </c>
      <c r="Y12" s="4" t="s">
        <v>207</v>
      </c>
      <c r="AA12" s="5">
        <f t="shared" ref="AA12:AA50" si="5">SUM(AD12:AW12)</f>
        <v>11</v>
      </c>
      <c r="AB12" s="5">
        <f t="shared" ref="AB12:AB50" si="6">SUM(AY12:AZ12)</f>
        <v>0</v>
      </c>
      <c r="AC12" s="5"/>
      <c r="AD12" s="3">
        <f t="shared" si="4"/>
        <v>1</v>
      </c>
      <c r="AE12" s="3">
        <f t="shared" si="4"/>
        <v>0</v>
      </c>
      <c r="AF12" s="3">
        <f t="shared" si="4"/>
        <v>1</v>
      </c>
      <c r="AG12" s="3">
        <f t="shared" si="4"/>
        <v>0</v>
      </c>
      <c r="AH12" s="3">
        <f t="shared" si="4"/>
        <v>0</v>
      </c>
      <c r="AI12" s="3">
        <f t="shared" si="4"/>
        <v>1</v>
      </c>
      <c r="AJ12" s="3">
        <f t="shared" si="4"/>
        <v>1</v>
      </c>
      <c r="AK12" s="3">
        <f t="shared" si="4"/>
        <v>1</v>
      </c>
      <c r="AL12" s="3">
        <f t="shared" si="4"/>
        <v>1</v>
      </c>
      <c r="AM12" s="3">
        <f t="shared" si="4"/>
        <v>1</v>
      </c>
      <c r="AN12" s="3">
        <f t="shared" si="4"/>
        <v>0</v>
      </c>
      <c r="AO12" s="3">
        <f t="shared" si="4"/>
        <v>1</v>
      </c>
      <c r="AP12" s="3">
        <f t="shared" si="4"/>
        <v>1</v>
      </c>
      <c r="AQ12" s="3">
        <f t="shared" si="4"/>
        <v>1</v>
      </c>
      <c r="AR12" s="3">
        <f t="shared" si="4"/>
        <v>0</v>
      </c>
      <c r="AS12" s="3">
        <f t="shared" si="4"/>
        <v>0</v>
      </c>
      <c r="AT12" s="3">
        <f t="shared" si="4"/>
        <v>0</v>
      </c>
      <c r="AU12" s="3">
        <f t="shared" si="4"/>
        <v>0</v>
      </c>
      <c r="AV12" s="3">
        <f t="shared" si="4"/>
        <v>1</v>
      </c>
      <c r="AW12" s="3">
        <f t="shared" si="4"/>
        <v>0</v>
      </c>
      <c r="AY12" s="3">
        <f t="shared" ref="AY12:AZ50" si="7">COUNTIF($C$2:$V$2, X12)</f>
        <v>0</v>
      </c>
      <c r="AZ12" s="3">
        <f t="shared" si="7"/>
        <v>0</v>
      </c>
    </row>
    <row r="13" spans="2:52" x14ac:dyDescent="0.25">
      <c r="B13" s="9" t="s">
        <v>172</v>
      </c>
      <c r="C13" s="4" t="s">
        <v>212</v>
      </c>
      <c r="D13" s="4" t="s">
        <v>194</v>
      </c>
      <c r="E13" s="4" t="s">
        <v>195</v>
      </c>
      <c r="F13" s="4" t="s">
        <v>196</v>
      </c>
      <c r="G13" s="4" t="s">
        <v>197</v>
      </c>
      <c r="H13" s="4" t="s">
        <v>137</v>
      </c>
      <c r="I13" s="4" t="s">
        <v>198</v>
      </c>
      <c r="J13" s="4" t="s">
        <v>214</v>
      </c>
      <c r="K13" s="4" t="s">
        <v>215</v>
      </c>
      <c r="L13" s="4" t="s">
        <v>216</v>
      </c>
      <c r="M13" s="4" t="s">
        <v>217</v>
      </c>
      <c r="N13" s="4" t="s">
        <v>218</v>
      </c>
      <c r="O13" s="4" t="s">
        <v>219</v>
      </c>
      <c r="P13" s="4" t="s">
        <v>205</v>
      </c>
      <c r="Q13" s="4" t="s">
        <v>206</v>
      </c>
      <c r="R13" s="4" t="s">
        <v>207</v>
      </c>
      <c r="S13" s="4" t="s">
        <v>208</v>
      </c>
      <c r="T13" s="4" t="s">
        <v>220</v>
      </c>
      <c r="U13" s="4" t="s">
        <v>221</v>
      </c>
      <c r="V13" s="4" t="s">
        <v>211</v>
      </c>
      <c r="X13" s="4" t="s">
        <v>207</v>
      </c>
      <c r="Y13" s="4" t="s">
        <v>197</v>
      </c>
      <c r="AA13" s="5">
        <f t="shared" si="5"/>
        <v>10</v>
      </c>
      <c r="AB13" s="5">
        <f t="shared" si="6"/>
        <v>0</v>
      </c>
      <c r="AC13" s="5"/>
      <c r="AD13" s="3">
        <f t="shared" si="4"/>
        <v>1</v>
      </c>
      <c r="AE13" s="3">
        <f t="shared" si="4"/>
        <v>0</v>
      </c>
      <c r="AF13" s="3">
        <f t="shared" si="4"/>
        <v>1</v>
      </c>
      <c r="AG13" s="3">
        <f t="shared" si="4"/>
        <v>0</v>
      </c>
      <c r="AH13" s="3">
        <f t="shared" si="4"/>
        <v>0</v>
      </c>
      <c r="AI13" s="3">
        <f t="shared" si="4"/>
        <v>0</v>
      </c>
      <c r="AJ13" s="3">
        <f t="shared" si="4"/>
        <v>1</v>
      </c>
      <c r="AK13" s="3">
        <f t="shared" si="4"/>
        <v>1</v>
      </c>
      <c r="AL13" s="3">
        <f t="shared" si="4"/>
        <v>1</v>
      </c>
      <c r="AM13" s="3">
        <f t="shared" si="4"/>
        <v>1</v>
      </c>
      <c r="AN13" s="3">
        <f t="shared" si="4"/>
        <v>0</v>
      </c>
      <c r="AO13" s="3">
        <f t="shared" si="4"/>
        <v>1</v>
      </c>
      <c r="AP13" s="3">
        <f t="shared" si="4"/>
        <v>1</v>
      </c>
      <c r="AQ13" s="3">
        <f t="shared" si="4"/>
        <v>1</v>
      </c>
      <c r="AR13" s="3">
        <f t="shared" si="4"/>
        <v>0</v>
      </c>
      <c r="AS13" s="3">
        <f t="shared" si="4"/>
        <v>0</v>
      </c>
      <c r="AT13" s="3">
        <f t="shared" si="4"/>
        <v>0</v>
      </c>
      <c r="AU13" s="3">
        <f t="shared" si="4"/>
        <v>0</v>
      </c>
      <c r="AV13" s="3">
        <f t="shared" si="4"/>
        <v>1</v>
      </c>
      <c r="AW13" s="3">
        <f t="shared" si="4"/>
        <v>0</v>
      </c>
      <c r="AY13" s="3">
        <f t="shared" si="7"/>
        <v>0</v>
      </c>
      <c r="AZ13" s="3">
        <f t="shared" si="7"/>
        <v>0</v>
      </c>
    </row>
    <row r="14" spans="2:52" x14ac:dyDescent="0.25">
      <c r="B14" s="9" t="s">
        <v>176</v>
      </c>
      <c r="C14" s="4" t="s">
        <v>212</v>
      </c>
      <c r="D14" s="4" t="s">
        <v>194</v>
      </c>
      <c r="E14" s="4" t="s">
        <v>222</v>
      </c>
      <c r="F14" s="4" t="s">
        <v>196</v>
      </c>
      <c r="G14" s="4" t="s">
        <v>197</v>
      </c>
      <c r="H14" s="4" t="s">
        <v>137</v>
      </c>
      <c r="I14" s="4" t="s">
        <v>223</v>
      </c>
      <c r="J14" s="4" t="s">
        <v>214</v>
      </c>
      <c r="K14" s="4" t="s">
        <v>200</v>
      </c>
      <c r="L14" s="4" t="s">
        <v>201</v>
      </c>
      <c r="M14" s="4" t="s">
        <v>217</v>
      </c>
      <c r="N14" s="4" t="s">
        <v>218</v>
      </c>
      <c r="O14" s="4" t="s">
        <v>219</v>
      </c>
      <c r="P14" s="4" t="s">
        <v>224</v>
      </c>
      <c r="Q14" s="4" t="s">
        <v>206</v>
      </c>
      <c r="R14" s="4" t="s">
        <v>207</v>
      </c>
      <c r="S14" s="4" t="s">
        <v>208</v>
      </c>
      <c r="T14" s="4" t="s">
        <v>209</v>
      </c>
      <c r="U14" s="4" t="s">
        <v>221</v>
      </c>
      <c r="V14" s="4" t="s">
        <v>211</v>
      </c>
      <c r="X14" s="4" t="s">
        <v>212</v>
      </c>
      <c r="Y14" s="4" t="s">
        <v>194</v>
      </c>
      <c r="AA14" s="5">
        <f t="shared" si="5"/>
        <v>6</v>
      </c>
      <c r="AB14" s="5">
        <f t="shared" si="6"/>
        <v>1</v>
      </c>
      <c r="AD14" s="3">
        <f t="shared" si="4"/>
        <v>1</v>
      </c>
      <c r="AE14" s="3">
        <f t="shared" si="4"/>
        <v>0</v>
      </c>
      <c r="AF14" s="3">
        <f t="shared" si="4"/>
        <v>0</v>
      </c>
      <c r="AG14" s="3">
        <f t="shared" si="4"/>
        <v>0</v>
      </c>
      <c r="AH14" s="3">
        <f t="shared" si="4"/>
        <v>0</v>
      </c>
      <c r="AI14" s="3">
        <f t="shared" si="4"/>
        <v>0</v>
      </c>
      <c r="AJ14" s="3">
        <f t="shared" si="4"/>
        <v>0</v>
      </c>
      <c r="AK14" s="3">
        <f t="shared" si="4"/>
        <v>1</v>
      </c>
      <c r="AL14" s="3">
        <f t="shared" si="4"/>
        <v>0</v>
      </c>
      <c r="AM14" s="3">
        <f t="shared" si="4"/>
        <v>0</v>
      </c>
      <c r="AN14" s="3">
        <f t="shared" si="4"/>
        <v>0</v>
      </c>
      <c r="AO14" s="3">
        <f t="shared" si="4"/>
        <v>1</v>
      </c>
      <c r="AP14" s="3">
        <f t="shared" si="4"/>
        <v>1</v>
      </c>
      <c r="AQ14" s="3">
        <f t="shared" si="4"/>
        <v>0</v>
      </c>
      <c r="AR14" s="3">
        <f t="shared" si="4"/>
        <v>0</v>
      </c>
      <c r="AS14" s="3">
        <f t="shared" si="4"/>
        <v>0</v>
      </c>
      <c r="AT14" s="3">
        <f t="shared" si="4"/>
        <v>0</v>
      </c>
      <c r="AU14" s="3">
        <f t="shared" si="4"/>
        <v>1</v>
      </c>
      <c r="AV14" s="3">
        <f t="shared" si="4"/>
        <v>1</v>
      </c>
      <c r="AW14" s="3">
        <f t="shared" si="4"/>
        <v>0</v>
      </c>
      <c r="AY14" s="3">
        <f t="shared" si="7"/>
        <v>1</v>
      </c>
      <c r="AZ14" s="3">
        <f t="shared" si="7"/>
        <v>0</v>
      </c>
    </row>
    <row r="15" spans="2:52" x14ac:dyDescent="0.25">
      <c r="B15" s="9" t="s">
        <v>161</v>
      </c>
      <c r="C15" s="4" t="s">
        <v>212</v>
      </c>
      <c r="D15" s="4" t="s">
        <v>194</v>
      </c>
      <c r="E15" s="4" t="s">
        <v>222</v>
      </c>
      <c r="F15" s="4" t="s">
        <v>196</v>
      </c>
      <c r="G15" s="4" t="s">
        <v>197</v>
      </c>
      <c r="H15" s="4" t="s">
        <v>137</v>
      </c>
      <c r="I15" s="4" t="s">
        <v>198</v>
      </c>
      <c r="J15" s="4" t="s">
        <v>214</v>
      </c>
      <c r="K15" s="4" t="s">
        <v>200</v>
      </c>
      <c r="L15" s="4" t="s">
        <v>201</v>
      </c>
      <c r="M15" s="4" t="s">
        <v>217</v>
      </c>
      <c r="N15" s="4" t="s">
        <v>218</v>
      </c>
      <c r="O15" s="4" t="s">
        <v>219</v>
      </c>
      <c r="P15" s="4" t="s">
        <v>205</v>
      </c>
      <c r="Q15" s="4" t="s">
        <v>225</v>
      </c>
      <c r="R15" s="4" t="s">
        <v>207</v>
      </c>
      <c r="S15" s="4" t="s">
        <v>208</v>
      </c>
      <c r="T15" s="4" t="s">
        <v>220</v>
      </c>
      <c r="U15" s="4" t="s">
        <v>221</v>
      </c>
      <c r="V15" s="4" t="s">
        <v>211</v>
      </c>
      <c r="X15" s="4" t="s">
        <v>211</v>
      </c>
      <c r="Y15" s="4" t="s">
        <v>219</v>
      </c>
      <c r="AA15" s="5">
        <f t="shared" si="5"/>
        <v>8</v>
      </c>
      <c r="AB15" s="5">
        <f t="shared" si="6"/>
        <v>1</v>
      </c>
      <c r="AD15" s="3">
        <f t="shared" si="4"/>
        <v>1</v>
      </c>
      <c r="AE15" s="3">
        <f t="shared" si="4"/>
        <v>0</v>
      </c>
      <c r="AF15" s="3">
        <f t="shared" si="4"/>
        <v>0</v>
      </c>
      <c r="AG15" s="3">
        <f t="shared" si="4"/>
        <v>0</v>
      </c>
      <c r="AH15" s="3">
        <f t="shared" si="4"/>
        <v>0</v>
      </c>
      <c r="AI15" s="3">
        <f t="shared" si="4"/>
        <v>0</v>
      </c>
      <c r="AJ15" s="3">
        <f t="shared" si="4"/>
        <v>1</v>
      </c>
      <c r="AK15" s="3">
        <f t="shared" si="4"/>
        <v>1</v>
      </c>
      <c r="AL15" s="3">
        <f t="shared" si="4"/>
        <v>0</v>
      </c>
      <c r="AM15" s="3">
        <f t="shared" si="4"/>
        <v>0</v>
      </c>
      <c r="AN15" s="3">
        <f t="shared" si="4"/>
        <v>0</v>
      </c>
      <c r="AO15" s="3">
        <f t="shared" si="4"/>
        <v>1</v>
      </c>
      <c r="AP15" s="3">
        <f t="shared" si="4"/>
        <v>1</v>
      </c>
      <c r="AQ15" s="3">
        <f t="shared" si="4"/>
        <v>1</v>
      </c>
      <c r="AR15" s="3">
        <f t="shared" si="4"/>
        <v>1</v>
      </c>
      <c r="AS15" s="3">
        <f t="shared" si="4"/>
        <v>0</v>
      </c>
      <c r="AT15" s="3">
        <f t="shared" si="4"/>
        <v>0</v>
      </c>
      <c r="AU15" s="3">
        <f t="shared" si="4"/>
        <v>0</v>
      </c>
      <c r="AV15" s="3">
        <f t="shared" si="4"/>
        <v>1</v>
      </c>
      <c r="AW15" s="3">
        <f t="shared" si="4"/>
        <v>0</v>
      </c>
      <c r="AY15" s="3">
        <f t="shared" si="7"/>
        <v>0</v>
      </c>
      <c r="AZ15" s="3">
        <f t="shared" si="7"/>
        <v>1</v>
      </c>
    </row>
    <row r="16" spans="2:52" x14ac:dyDescent="0.25">
      <c r="B16" s="9" t="s">
        <v>110</v>
      </c>
      <c r="C16" s="4" t="s">
        <v>212</v>
      </c>
      <c r="D16" s="4" t="s">
        <v>194</v>
      </c>
      <c r="E16" s="4" t="s">
        <v>222</v>
      </c>
      <c r="F16" s="4" t="s">
        <v>196</v>
      </c>
      <c r="G16" s="4" t="s">
        <v>197</v>
      </c>
      <c r="H16" s="4" t="s">
        <v>213</v>
      </c>
      <c r="I16" s="4" t="s">
        <v>198</v>
      </c>
      <c r="J16" s="4" t="s">
        <v>214</v>
      </c>
      <c r="K16" s="4" t="s">
        <v>215</v>
      </c>
      <c r="L16" s="4" t="s">
        <v>216</v>
      </c>
      <c r="M16" s="4" t="s">
        <v>217</v>
      </c>
      <c r="N16" s="4" t="s">
        <v>218</v>
      </c>
      <c r="O16" s="4" t="s">
        <v>219</v>
      </c>
      <c r="P16" s="4" t="s">
        <v>205</v>
      </c>
      <c r="Q16" s="4" t="s">
        <v>225</v>
      </c>
      <c r="R16" s="4" t="s">
        <v>207</v>
      </c>
      <c r="S16" s="4" t="s">
        <v>116</v>
      </c>
      <c r="T16" s="4" t="s">
        <v>220</v>
      </c>
      <c r="U16" s="4" t="s">
        <v>221</v>
      </c>
      <c r="V16" s="4" t="s">
        <v>211</v>
      </c>
      <c r="X16" s="4" t="s">
        <v>207</v>
      </c>
      <c r="Y16" s="4" t="s">
        <v>214</v>
      </c>
      <c r="AA16" s="5">
        <f t="shared" si="5"/>
        <v>12</v>
      </c>
      <c r="AB16" s="5">
        <f t="shared" si="6"/>
        <v>1</v>
      </c>
      <c r="AD16" s="3">
        <f t="shared" si="4"/>
        <v>1</v>
      </c>
      <c r="AE16" s="3">
        <f t="shared" si="4"/>
        <v>0</v>
      </c>
      <c r="AF16" s="3">
        <f t="shared" si="4"/>
        <v>0</v>
      </c>
      <c r="AG16" s="3">
        <f t="shared" si="4"/>
        <v>0</v>
      </c>
      <c r="AH16" s="3">
        <f t="shared" si="4"/>
        <v>0</v>
      </c>
      <c r="AI16" s="3">
        <f t="shared" si="4"/>
        <v>1</v>
      </c>
      <c r="AJ16" s="3">
        <f t="shared" si="4"/>
        <v>1</v>
      </c>
      <c r="AK16" s="3">
        <f t="shared" si="4"/>
        <v>1</v>
      </c>
      <c r="AL16" s="3">
        <f t="shared" si="4"/>
        <v>1</v>
      </c>
      <c r="AM16" s="3">
        <f t="shared" si="4"/>
        <v>1</v>
      </c>
      <c r="AN16" s="3">
        <f t="shared" si="4"/>
        <v>0</v>
      </c>
      <c r="AO16" s="3">
        <f t="shared" si="4"/>
        <v>1</v>
      </c>
      <c r="AP16" s="3">
        <f t="shared" si="4"/>
        <v>1</v>
      </c>
      <c r="AQ16" s="3">
        <f t="shared" si="4"/>
        <v>1</v>
      </c>
      <c r="AR16" s="3">
        <f t="shared" si="4"/>
        <v>1</v>
      </c>
      <c r="AS16" s="3">
        <f t="shared" si="4"/>
        <v>0</v>
      </c>
      <c r="AT16" s="3">
        <f t="shared" si="4"/>
        <v>1</v>
      </c>
      <c r="AU16" s="3">
        <f t="shared" si="4"/>
        <v>0</v>
      </c>
      <c r="AV16" s="3">
        <f t="shared" si="4"/>
        <v>1</v>
      </c>
      <c r="AW16" s="3">
        <f t="shared" si="4"/>
        <v>0</v>
      </c>
      <c r="AY16" s="3">
        <f t="shared" si="7"/>
        <v>0</v>
      </c>
      <c r="AZ16" s="3">
        <f t="shared" si="7"/>
        <v>1</v>
      </c>
    </row>
    <row r="17" spans="2:52" x14ac:dyDescent="0.25">
      <c r="B17" s="9" t="s">
        <v>173</v>
      </c>
      <c r="C17" s="4" t="s">
        <v>212</v>
      </c>
      <c r="D17" s="4" t="s">
        <v>194</v>
      </c>
      <c r="E17" s="4" t="s">
        <v>195</v>
      </c>
      <c r="F17" s="4" t="s">
        <v>196</v>
      </c>
      <c r="G17" s="4" t="s">
        <v>197</v>
      </c>
      <c r="H17" s="4" t="s">
        <v>137</v>
      </c>
      <c r="I17" s="4" t="s">
        <v>198</v>
      </c>
      <c r="J17" s="4" t="s">
        <v>214</v>
      </c>
      <c r="K17" s="4" t="s">
        <v>215</v>
      </c>
      <c r="L17" s="4" t="s">
        <v>216</v>
      </c>
      <c r="M17" s="4" t="s">
        <v>217</v>
      </c>
      <c r="N17" s="4" t="s">
        <v>218</v>
      </c>
      <c r="O17" s="4" t="s">
        <v>219</v>
      </c>
      <c r="P17" s="4" t="s">
        <v>205</v>
      </c>
      <c r="Q17" s="4" t="s">
        <v>225</v>
      </c>
      <c r="R17" s="4" t="s">
        <v>207</v>
      </c>
      <c r="S17" s="4" t="s">
        <v>208</v>
      </c>
      <c r="T17" s="4" t="s">
        <v>209</v>
      </c>
      <c r="U17" s="4" t="s">
        <v>221</v>
      </c>
      <c r="V17" s="4" t="s">
        <v>211</v>
      </c>
      <c r="X17" s="4" t="s">
        <v>198</v>
      </c>
      <c r="Y17" s="4" t="s">
        <v>214</v>
      </c>
      <c r="AA17" s="5">
        <f t="shared" si="5"/>
        <v>12</v>
      </c>
      <c r="AB17" s="5">
        <f t="shared" si="6"/>
        <v>2</v>
      </c>
      <c r="AD17" s="3">
        <f t="shared" si="4"/>
        <v>1</v>
      </c>
      <c r="AE17" s="3">
        <f t="shared" si="4"/>
        <v>0</v>
      </c>
      <c r="AF17" s="3">
        <f t="shared" si="4"/>
        <v>1</v>
      </c>
      <c r="AG17" s="3">
        <f t="shared" si="4"/>
        <v>0</v>
      </c>
      <c r="AH17" s="3">
        <f t="shared" si="4"/>
        <v>0</v>
      </c>
      <c r="AI17" s="3">
        <f t="shared" si="4"/>
        <v>0</v>
      </c>
      <c r="AJ17" s="3">
        <f t="shared" si="4"/>
        <v>1</v>
      </c>
      <c r="AK17" s="3">
        <f t="shared" si="4"/>
        <v>1</v>
      </c>
      <c r="AL17" s="3">
        <f t="shared" si="4"/>
        <v>1</v>
      </c>
      <c r="AM17" s="3">
        <f t="shared" si="4"/>
        <v>1</v>
      </c>
      <c r="AN17" s="3">
        <f t="shared" si="4"/>
        <v>0</v>
      </c>
      <c r="AO17" s="3">
        <f t="shared" si="4"/>
        <v>1</v>
      </c>
      <c r="AP17" s="3">
        <f t="shared" si="4"/>
        <v>1</v>
      </c>
      <c r="AQ17" s="3">
        <f t="shared" si="4"/>
        <v>1</v>
      </c>
      <c r="AR17" s="3">
        <f t="shared" si="4"/>
        <v>1</v>
      </c>
      <c r="AS17" s="3">
        <f t="shared" si="4"/>
        <v>0</v>
      </c>
      <c r="AT17" s="3">
        <f t="shared" si="4"/>
        <v>0</v>
      </c>
      <c r="AU17" s="3">
        <f t="shared" si="4"/>
        <v>1</v>
      </c>
      <c r="AV17" s="3">
        <f t="shared" si="4"/>
        <v>1</v>
      </c>
      <c r="AW17" s="3">
        <f t="shared" si="4"/>
        <v>0</v>
      </c>
      <c r="AY17" s="3">
        <f t="shared" si="7"/>
        <v>1</v>
      </c>
      <c r="AZ17" s="3">
        <f t="shared" si="7"/>
        <v>1</v>
      </c>
    </row>
    <row r="18" spans="2:52" x14ac:dyDescent="0.25">
      <c r="B18" s="9" t="s">
        <v>175</v>
      </c>
      <c r="C18" s="4" t="s">
        <v>193</v>
      </c>
      <c r="D18" s="4" t="s">
        <v>194</v>
      </c>
      <c r="E18" s="4" t="s">
        <v>195</v>
      </c>
      <c r="F18" s="4" t="s">
        <v>226</v>
      </c>
      <c r="G18" s="4" t="s">
        <v>197</v>
      </c>
      <c r="H18" s="4" t="s">
        <v>137</v>
      </c>
      <c r="I18" s="4" t="s">
        <v>198</v>
      </c>
      <c r="J18" s="4" t="s">
        <v>214</v>
      </c>
      <c r="K18" s="4" t="s">
        <v>215</v>
      </c>
      <c r="L18" s="4" t="s">
        <v>216</v>
      </c>
      <c r="M18" s="4" t="s">
        <v>217</v>
      </c>
      <c r="N18" s="4" t="s">
        <v>203</v>
      </c>
      <c r="O18" s="4" t="s">
        <v>219</v>
      </c>
      <c r="P18" s="4" t="s">
        <v>205</v>
      </c>
      <c r="Q18" s="4" t="s">
        <v>206</v>
      </c>
      <c r="R18" s="4" t="s">
        <v>207</v>
      </c>
      <c r="S18" s="4" t="s">
        <v>208</v>
      </c>
      <c r="T18" s="4" t="s">
        <v>220</v>
      </c>
      <c r="U18" s="4" t="s">
        <v>210</v>
      </c>
      <c r="V18" s="4" t="s">
        <v>211</v>
      </c>
      <c r="X18" s="4" t="s">
        <v>219</v>
      </c>
      <c r="Y18" s="4" t="s">
        <v>206</v>
      </c>
      <c r="AA18" s="5">
        <f t="shared" si="5"/>
        <v>8</v>
      </c>
      <c r="AB18" s="5">
        <f t="shared" si="6"/>
        <v>1</v>
      </c>
      <c r="AD18" s="3">
        <f t="shared" si="4"/>
        <v>0</v>
      </c>
      <c r="AE18" s="3">
        <f t="shared" si="4"/>
        <v>0</v>
      </c>
      <c r="AF18" s="3">
        <f t="shared" si="4"/>
        <v>1</v>
      </c>
      <c r="AG18" s="3">
        <f t="shared" si="4"/>
        <v>1</v>
      </c>
      <c r="AH18" s="3">
        <f t="shared" si="4"/>
        <v>0</v>
      </c>
      <c r="AI18" s="3">
        <f t="shared" si="4"/>
        <v>0</v>
      </c>
      <c r="AJ18" s="3">
        <f t="shared" si="4"/>
        <v>1</v>
      </c>
      <c r="AK18" s="3">
        <f t="shared" si="4"/>
        <v>1</v>
      </c>
      <c r="AL18" s="3">
        <f t="shared" si="4"/>
        <v>1</v>
      </c>
      <c r="AM18" s="3">
        <f t="shared" si="4"/>
        <v>1</v>
      </c>
      <c r="AN18" s="3">
        <f t="shared" si="4"/>
        <v>0</v>
      </c>
      <c r="AO18" s="3">
        <f t="shared" si="4"/>
        <v>0</v>
      </c>
      <c r="AP18" s="3">
        <f t="shared" si="4"/>
        <v>1</v>
      </c>
      <c r="AQ18" s="3">
        <f t="shared" si="4"/>
        <v>1</v>
      </c>
      <c r="AR18" s="3">
        <f t="shared" si="4"/>
        <v>0</v>
      </c>
      <c r="AS18" s="3">
        <f t="shared" si="4"/>
        <v>0</v>
      </c>
      <c r="AT18" s="3">
        <f t="shared" si="4"/>
        <v>0</v>
      </c>
      <c r="AU18" s="3">
        <f t="shared" si="4"/>
        <v>0</v>
      </c>
      <c r="AV18" s="3">
        <f t="shared" si="4"/>
        <v>0</v>
      </c>
      <c r="AW18" s="3">
        <f t="shared" si="4"/>
        <v>0</v>
      </c>
      <c r="AY18" s="3">
        <f t="shared" si="7"/>
        <v>1</v>
      </c>
      <c r="AZ18" s="3">
        <f t="shared" si="7"/>
        <v>0</v>
      </c>
    </row>
    <row r="19" spans="2:52" x14ac:dyDescent="0.25">
      <c r="B19" s="9" t="s">
        <v>160</v>
      </c>
      <c r="C19" s="4" t="s">
        <v>212</v>
      </c>
      <c r="D19" s="4" t="s">
        <v>194</v>
      </c>
      <c r="E19" s="4" t="s">
        <v>195</v>
      </c>
      <c r="F19" s="4" t="s">
        <v>196</v>
      </c>
      <c r="G19" s="4" t="s">
        <v>197</v>
      </c>
      <c r="H19" s="4" t="s">
        <v>137</v>
      </c>
      <c r="I19" s="4" t="s">
        <v>198</v>
      </c>
      <c r="J19" s="4" t="s">
        <v>199</v>
      </c>
      <c r="K19" s="4" t="s">
        <v>215</v>
      </c>
      <c r="L19" s="4" t="s">
        <v>216</v>
      </c>
      <c r="M19" s="4" t="s">
        <v>217</v>
      </c>
      <c r="N19" s="4" t="s">
        <v>218</v>
      </c>
      <c r="O19" s="4" t="s">
        <v>219</v>
      </c>
      <c r="P19" s="4" t="s">
        <v>205</v>
      </c>
      <c r="Q19" s="4" t="s">
        <v>225</v>
      </c>
      <c r="R19" s="4" t="s">
        <v>207</v>
      </c>
      <c r="S19" s="4" t="s">
        <v>208</v>
      </c>
      <c r="T19" s="4" t="s">
        <v>220</v>
      </c>
      <c r="U19" s="4" t="s">
        <v>221</v>
      </c>
      <c r="V19" s="4" t="s">
        <v>211</v>
      </c>
      <c r="X19" s="4" t="s">
        <v>219</v>
      </c>
      <c r="Y19" s="4" t="s">
        <v>197</v>
      </c>
      <c r="AA19" s="5">
        <f t="shared" si="5"/>
        <v>10</v>
      </c>
      <c r="AB19" s="5">
        <f t="shared" si="6"/>
        <v>1</v>
      </c>
      <c r="AD19" s="3">
        <f t="shared" si="4"/>
        <v>1</v>
      </c>
      <c r="AE19" s="3">
        <f t="shared" si="4"/>
        <v>0</v>
      </c>
      <c r="AF19" s="3">
        <f t="shared" si="4"/>
        <v>1</v>
      </c>
      <c r="AG19" s="3">
        <f t="shared" si="4"/>
        <v>0</v>
      </c>
      <c r="AH19" s="3">
        <f t="shared" si="4"/>
        <v>0</v>
      </c>
      <c r="AI19" s="3">
        <f t="shared" si="4"/>
        <v>0</v>
      </c>
      <c r="AJ19" s="3">
        <f t="shared" si="4"/>
        <v>1</v>
      </c>
      <c r="AK19" s="3">
        <f t="shared" si="4"/>
        <v>0</v>
      </c>
      <c r="AL19" s="3">
        <f t="shared" si="4"/>
        <v>1</v>
      </c>
      <c r="AM19" s="3">
        <f t="shared" si="4"/>
        <v>1</v>
      </c>
      <c r="AN19" s="3">
        <f t="shared" si="4"/>
        <v>0</v>
      </c>
      <c r="AO19" s="3">
        <f t="shared" si="4"/>
        <v>1</v>
      </c>
      <c r="AP19" s="3">
        <f t="shared" si="4"/>
        <v>1</v>
      </c>
      <c r="AQ19" s="3">
        <f t="shared" si="4"/>
        <v>1</v>
      </c>
      <c r="AR19" s="3">
        <f t="shared" si="4"/>
        <v>1</v>
      </c>
      <c r="AS19" s="3">
        <f t="shared" si="4"/>
        <v>0</v>
      </c>
      <c r="AT19" s="3">
        <f t="shared" si="4"/>
        <v>0</v>
      </c>
      <c r="AU19" s="3">
        <f t="shared" si="4"/>
        <v>0</v>
      </c>
      <c r="AV19" s="3">
        <f t="shared" si="4"/>
        <v>1</v>
      </c>
      <c r="AW19" s="3">
        <f t="shared" si="4"/>
        <v>0</v>
      </c>
      <c r="AY19" s="3">
        <f t="shared" si="7"/>
        <v>1</v>
      </c>
      <c r="AZ19" s="3">
        <f t="shared" si="7"/>
        <v>0</v>
      </c>
    </row>
    <row r="20" spans="2:52" x14ac:dyDescent="0.25">
      <c r="B20" s="9" t="s">
        <v>177</v>
      </c>
      <c r="C20" s="4" t="s">
        <v>212</v>
      </c>
      <c r="D20" s="4" t="s">
        <v>194</v>
      </c>
      <c r="E20" s="4" t="s">
        <v>195</v>
      </c>
      <c r="F20" s="4" t="s">
        <v>196</v>
      </c>
      <c r="G20" s="4" t="s">
        <v>197</v>
      </c>
      <c r="H20" s="4" t="s">
        <v>137</v>
      </c>
      <c r="I20" s="4" t="s">
        <v>223</v>
      </c>
      <c r="J20" s="4" t="s">
        <v>199</v>
      </c>
      <c r="K20" s="4" t="s">
        <v>215</v>
      </c>
      <c r="L20" s="4" t="s">
        <v>216</v>
      </c>
      <c r="M20" s="4" t="s">
        <v>202</v>
      </c>
      <c r="N20" s="4" t="s">
        <v>218</v>
      </c>
      <c r="O20" s="4" t="s">
        <v>204</v>
      </c>
      <c r="P20" s="4" t="s">
        <v>205</v>
      </c>
      <c r="Q20" s="4" t="s">
        <v>225</v>
      </c>
      <c r="R20" s="4" t="s">
        <v>207</v>
      </c>
      <c r="S20" s="4" t="s">
        <v>208</v>
      </c>
      <c r="T20" s="4" t="s">
        <v>220</v>
      </c>
      <c r="U20" s="4" t="s">
        <v>221</v>
      </c>
      <c r="V20" s="4" t="s">
        <v>227</v>
      </c>
      <c r="X20" s="4" t="s">
        <v>196</v>
      </c>
      <c r="Y20" s="4" t="s">
        <v>212</v>
      </c>
      <c r="AA20" s="5">
        <f t="shared" si="5"/>
        <v>10</v>
      </c>
      <c r="AB20" s="5">
        <f t="shared" si="6"/>
        <v>1</v>
      </c>
      <c r="AD20" s="3">
        <f t="shared" si="4"/>
        <v>1</v>
      </c>
      <c r="AE20" s="3">
        <f t="shared" si="4"/>
        <v>0</v>
      </c>
      <c r="AF20" s="3">
        <f t="shared" si="4"/>
        <v>1</v>
      </c>
      <c r="AG20" s="3">
        <f t="shared" si="4"/>
        <v>0</v>
      </c>
      <c r="AH20" s="3">
        <f t="shared" si="4"/>
        <v>0</v>
      </c>
      <c r="AI20" s="3">
        <f t="shared" si="4"/>
        <v>0</v>
      </c>
      <c r="AJ20" s="3">
        <f t="shared" si="4"/>
        <v>0</v>
      </c>
      <c r="AK20" s="3">
        <f t="shared" si="4"/>
        <v>0</v>
      </c>
      <c r="AL20" s="3">
        <f t="shared" si="4"/>
        <v>1</v>
      </c>
      <c r="AM20" s="3">
        <f t="shared" si="4"/>
        <v>1</v>
      </c>
      <c r="AN20" s="3">
        <f t="shared" si="4"/>
        <v>1</v>
      </c>
      <c r="AO20" s="3">
        <f t="shared" si="4"/>
        <v>1</v>
      </c>
      <c r="AP20" s="3">
        <f t="shared" si="4"/>
        <v>0</v>
      </c>
      <c r="AQ20" s="3">
        <f t="shared" si="4"/>
        <v>1</v>
      </c>
      <c r="AR20" s="3">
        <f t="shared" si="4"/>
        <v>1</v>
      </c>
      <c r="AS20" s="3">
        <f t="shared" si="4"/>
        <v>0</v>
      </c>
      <c r="AT20" s="3">
        <f t="shared" si="4"/>
        <v>0</v>
      </c>
      <c r="AU20" s="3">
        <f t="shared" si="4"/>
        <v>0</v>
      </c>
      <c r="AV20" s="3">
        <f t="shared" si="4"/>
        <v>1</v>
      </c>
      <c r="AW20" s="3">
        <f t="shared" si="4"/>
        <v>1</v>
      </c>
      <c r="AY20" s="3">
        <f t="shared" si="7"/>
        <v>0</v>
      </c>
      <c r="AZ20" s="3">
        <f t="shared" si="7"/>
        <v>1</v>
      </c>
    </row>
    <row r="21" spans="2:52" x14ac:dyDescent="0.25">
      <c r="B21" s="9" t="s">
        <v>169</v>
      </c>
      <c r="C21" s="4" t="s">
        <v>212</v>
      </c>
      <c r="D21" s="4" t="s">
        <v>194</v>
      </c>
      <c r="E21" s="4" t="s">
        <v>195</v>
      </c>
      <c r="F21" s="4" t="s">
        <v>196</v>
      </c>
      <c r="G21" s="4" t="s">
        <v>197</v>
      </c>
      <c r="H21" s="4" t="s">
        <v>213</v>
      </c>
      <c r="I21" s="4" t="s">
        <v>198</v>
      </c>
      <c r="J21" s="4" t="s">
        <v>199</v>
      </c>
      <c r="K21" s="4" t="s">
        <v>215</v>
      </c>
      <c r="L21" s="4" t="s">
        <v>201</v>
      </c>
      <c r="M21" s="4" t="s">
        <v>217</v>
      </c>
      <c r="N21" s="4" t="s">
        <v>203</v>
      </c>
      <c r="O21" s="4" t="s">
        <v>219</v>
      </c>
      <c r="P21" s="4" t="s">
        <v>205</v>
      </c>
      <c r="Q21" s="4" t="s">
        <v>225</v>
      </c>
      <c r="R21" s="4" t="s">
        <v>207</v>
      </c>
      <c r="S21" s="4" t="s">
        <v>116</v>
      </c>
      <c r="T21" s="4" t="s">
        <v>220</v>
      </c>
      <c r="U21" s="4" t="s">
        <v>221</v>
      </c>
      <c r="V21" s="4" t="s">
        <v>211</v>
      </c>
      <c r="X21" s="4" t="s">
        <v>225</v>
      </c>
      <c r="Y21" s="4" t="s">
        <v>116</v>
      </c>
      <c r="AA21" s="5">
        <f t="shared" si="5"/>
        <v>10</v>
      </c>
      <c r="AB21" s="5">
        <f t="shared" si="6"/>
        <v>2</v>
      </c>
      <c r="AD21" s="3">
        <f t="shared" si="4"/>
        <v>1</v>
      </c>
      <c r="AE21" s="3">
        <f t="shared" si="4"/>
        <v>0</v>
      </c>
      <c r="AF21" s="3">
        <f t="shared" si="4"/>
        <v>1</v>
      </c>
      <c r="AG21" s="3">
        <f t="shared" si="4"/>
        <v>0</v>
      </c>
      <c r="AH21" s="3">
        <f t="shared" si="4"/>
        <v>0</v>
      </c>
      <c r="AI21" s="3">
        <f t="shared" si="4"/>
        <v>1</v>
      </c>
      <c r="AJ21" s="3">
        <f t="shared" si="4"/>
        <v>1</v>
      </c>
      <c r="AK21" s="3">
        <f t="shared" si="4"/>
        <v>0</v>
      </c>
      <c r="AL21" s="3">
        <f t="shared" si="4"/>
        <v>1</v>
      </c>
      <c r="AM21" s="3">
        <f t="shared" si="4"/>
        <v>0</v>
      </c>
      <c r="AN21" s="3">
        <f t="shared" si="4"/>
        <v>0</v>
      </c>
      <c r="AO21" s="3">
        <f t="shared" si="4"/>
        <v>0</v>
      </c>
      <c r="AP21" s="3">
        <f t="shared" si="4"/>
        <v>1</v>
      </c>
      <c r="AQ21" s="3">
        <f t="shared" si="4"/>
        <v>1</v>
      </c>
      <c r="AR21" s="3">
        <f t="shared" si="4"/>
        <v>1</v>
      </c>
      <c r="AS21" s="3">
        <f t="shared" si="4"/>
        <v>0</v>
      </c>
      <c r="AT21" s="3">
        <f t="shared" si="4"/>
        <v>1</v>
      </c>
      <c r="AU21" s="3">
        <f t="shared" si="4"/>
        <v>0</v>
      </c>
      <c r="AV21" s="3">
        <f t="shared" si="4"/>
        <v>1</v>
      </c>
      <c r="AW21" s="3">
        <f t="shared" si="4"/>
        <v>0</v>
      </c>
      <c r="AY21" s="3">
        <f t="shared" si="7"/>
        <v>1</v>
      </c>
      <c r="AZ21" s="3">
        <f t="shared" si="7"/>
        <v>1</v>
      </c>
    </row>
    <row r="22" spans="2:52" x14ac:dyDescent="0.25">
      <c r="B22" s="9" t="s">
        <v>152</v>
      </c>
      <c r="C22" s="4" t="s">
        <v>212</v>
      </c>
      <c r="D22" s="4" t="s">
        <v>194</v>
      </c>
      <c r="E22" s="4" t="s">
        <v>195</v>
      </c>
      <c r="F22" s="4" t="s">
        <v>226</v>
      </c>
      <c r="G22" s="4" t="s">
        <v>197</v>
      </c>
      <c r="H22" s="4" t="s">
        <v>137</v>
      </c>
      <c r="I22" s="4" t="s">
        <v>198</v>
      </c>
      <c r="J22" s="4" t="s">
        <v>199</v>
      </c>
      <c r="K22" s="4" t="s">
        <v>215</v>
      </c>
      <c r="L22" s="4" t="s">
        <v>216</v>
      </c>
      <c r="M22" s="4" t="s">
        <v>217</v>
      </c>
      <c r="N22" s="4" t="s">
        <v>203</v>
      </c>
      <c r="O22" s="4" t="s">
        <v>219</v>
      </c>
      <c r="P22" s="4" t="s">
        <v>224</v>
      </c>
      <c r="Q22" s="4" t="s">
        <v>206</v>
      </c>
      <c r="R22" s="4" t="s">
        <v>228</v>
      </c>
      <c r="S22" s="4" t="s">
        <v>116</v>
      </c>
      <c r="T22" s="4" t="s">
        <v>220</v>
      </c>
      <c r="U22" s="4" t="s">
        <v>210</v>
      </c>
      <c r="V22" s="4" t="s">
        <v>211</v>
      </c>
      <c r="X22" s="4" t="s">
        <v>216</v>
      </c>
      <c r="Y22" s="4" t="s">
        <v>215</v>
      </c>
      <c r="AA22" s="5">
        <f t="shared" si="5"/>
        <v>9</v>
      </c>
      <c r="AB22" s="5">
        <f t="shared" si="6"/>
        <v>2</v>
      </c>
      <c r="AD22" s="3">
        <f t="shared" si="4"/>
        <v>1</v>
      </c>
      <c r="AE22" s="3">
        <f t="shared" si="4"/>
        <v>0</v>
      </c>
      <c r="AF22" s="3">
        <f t="shared" si="4"/>
        <v>1</v>
      </c>
      <c r="AG22" s="3">
        <f t="shared" si="4"/>
        <v>1</v>
      </c>
      <c r="AH22" s="3">
        <f t="shared" si="4"/>
        <v>0</v>
      </c>
      <c r="AI22" s="3">
        <f t="shared" si="4"/>
        <v>0</v>
      </c>
      <c r="AJ22" s="3">
        <f t="shared" si="4"/>
        <v>1</v>
      </c>
      <c r="AK22" s="3">
        <f t="shared" si="4"/>
        <v>0</v>
      </c>
      <c r="AL22" s="3">
        <f t="shared" si="4"/>
        <v>1</v>
      </c>
      <c r="AM22" s="3">
        <f t="shared" si="4"/>
        <v>1</v>
      </c>
      <c r="AN22" s="3">
        <f t="shared" si="4"/>
        <v>0</v>
      </c>
      <c r="AO22" s="3">
        <f t="shared" si="4"/>
        <v>0</v>
      </c>
      <c r="AP22" s="3">
        <f t="shared" si="4"/>
        <v>1</v>
      </c>
      <c r="AQ22" s="3">
        <f t="shared" si="4"/>
        <v>0</v>
      </c>
      <c r="AR22" s="3">
        <f t="shared" si="4"/>
        <v>0</v>
      </c>
      <c r="AS22" s="3">
        <f t="shared" si="4"/>
        <v>1</v>
      </c>
      <c r="AT22" s="3">
        <f t="shared" si="4"/>
        <v>1</v>
      </c>
      <c r="AU22" s="3">
        <f t="shared" si="4"/>
        <v>0</v>
      </c>
      <c r="AV22" s="3">
        <f t="shared" si="4"/>
        <v>0</v>
      </c>
      <c r="AW22" s="3">
        <f t="shared" si="4"/>
        <v>0</v>
      </c>
      <c r="AY22" s="3">
        <f t="shared" si="7"/>
        <v>1</v>
      </c>
      <c r="AZ22" s="3">
        <f t="shared" si="7"/>
        <v>1</v>
      </c>
    </row>
    <row r="23" spans="2:52" x14ac:dyDescent="0.25">
      <c r="B23" s="9" t="s">
        <v>178</v>
      </c>
      <c r="C23" s="4" t="s">
        <v>212</v>
      </c>
      <c r="D23" s="4" t="s">
        <v>194</v>
      </c>
      <c r="E23" s="4" t="s">
        <v>222</v>
      </c>
      <c r="F23" s="4" t="s">
        <v>196</v>
      </c>
      <c r="G23" s="4" t="s">
        <v>197</v>
      </c>
      <c r="H23" s="4" t="s">
        <v>213</v>
      </c>
      <c r="I23" s="4" t="s">
        <v>198</v>
      </c>
      <c r="J23" s="4" t="s">
        <v>199</v>
      </c>
      <c r="K23" s="4" t="s">
        <v>215</v>
      </c>
      <c r="L23" s="4" t="s">
        <v>216</v>
      </c>
      <c r="M23" s="4" t="s">
        <v>217</v>
      </c>
      <c r="N23" s="4" t="s">
        <v>218</v>
      </c>
      <c r="O23" s="4" t="s">
        <v>219</v>
      </c>
      <c r="P23" s="4" t="s">
        <v>205</v>
      </c>
      <c r="Q23" s="4" t="s">
        <v>206</v>
      </c>
      <c r="R23" s="4" t="s">
        <v>207</v>
      </c>
      <c r="S23" s="4" t="s">
        <v>116</v>
      </c>
      <c r="T23" s="4" t="s">
        <v>220</v>
      </c>
      <c r="U23" s="4" t="s">
        <v>221</v>
      </c>
      <c r="V23" s="4" t="s">
        <v>211</v>
      </c>
      <c r="X23" s="4" t="s">
        <v>207</v>
      </c>
      <c r="Y23" s="4" t="s">
        <v>198</v>
      </c>
      <c r="AA23" s="5">
        <f t="shared" si="5"/>
        <v>10</v>
      </c>
      <c r="AB23" s="5">
        <f t="shared" si="6"/>
        <v>1</v>
      </c>
      <c r="AD23" s="3">
        <f t="shared" si="4"/>
        <v>1</v>
      </c>
      <c r="AE23" s="3">
        <f t="shared" si="4"/>
        <v>0</v>
      </c>
      <c r="AF23" s="3">
        <f t="shared" si="4"/>
        <v>0</v>
      </c>
      <c r="AG23" s="3">
        <f t="shared" si="4"/>
        <v>0</v>
      </c>
      <c r="AH23" s="3">
        <f t="shared" si="4"/>
        <v>0</v>
      </c>
      <c r="AI23" s="3">
        <f t="shared" si="4"/>
        <v>1</v>
      </c>
      <c r="AJ23" s="3">
        <f t="shared" si="4"/>
        <v>1</v>
      </c>
      <c r="AK23" s="3">
        <f t="shared" si="4"/>
        <v>0</v>
      </c>
      <c r="AL23" s="3">
        <f t="shared" si="4"/>
        <v>1</v>
      </c>
      <c r="AM23" s="3">
        <f t="shared" si="4"/>
        <v>1</v>
      </c>
      <c r="AN23" s="3">
        <f t="shared" si="4"/>
        <v>0</v>
      </c>
      <c r="AO23" s="3">
        <f t="shared" si="4"/>
        <v>1</v>
      </c>
      <c r="AP23" s="3">
        <f t="shared" si="4"/>
        <v>1</v>
      </c>
      <c r="AQ23" s="3">
        <f t="shared" si="4"/>
        <v>1</v>
      </c>
      <c r="AR23" s="3">
        <f t="shared" si="4"/>
        <v>0</v>
      </c>
      <c r="AS23" s="3">
        <f t="shared" ref="AS23:AW50" si="8">IF(R23=R$2,1,0)</f>
        <v>0</v>
      </c>
      <c r="AT23" s="3">
        <f t="shared" si="8"/>
        <v>1</v>
      </c>
      <c r="AU23" s="3">
        <f t="shared" si="8"/>
        <v>0</v>
      </c>
      <c r="AV23" s="3">
        <f t="shared" si="8"/>
        <v>1</v>
      </c>
      <c r="AW23" s="3">
        <f t="shared" si="8"/>
        <v>0</v>
      </c>
      <c r="AY23" s="3">
        <f t="shared" si="7"/>
        <v>0</v>
      </c>
      <c r="AZ23" s="3">
        <f t="shared" si="7"/>
        <v>1</v>
      </c>
    </row>
    <row r="24" spans="2:52" x14ac:dyDescent="0.25">
      <c r="B24" s="9" t="s">
        <v>179</v>
      </c>
      <c r="C24" s="4" t="s">
        <v>212</v>
      </c>
      <c r="D24" s="4" t="s">
        <v>194</v>
      </c>
      <c r="E24" s="4" t="s">
        <v>222</v>
      </c>
      <c r="F24" s="4" t="s">
        <v>196</v>
      </c>
      <c r="G24" s="4" t="s">
        <v>197</v>
      </c>
      <c r="H24" s="4" t="s">
        <v>137</v>
      </c>
      <c r="I24" s="4" t="s">
        <v>198</v>
      </c>
      <c r="J24" s="4" t="s">
        <v>199</v>
      </c>
      <c r="K24" s="4" t="s">
        <v>215</v>
      </c>
      <c r="L24" s="4" t="s">
        <v>201</v>
      </c>
      <c r="M24" s="4" t="s">
        <v>217</v>
      </c>
      <c r="N24" s="4" t="s">
        <v>218</v>
      </c>
      <c r="O24" s="4" t="s">
        <v>204</v>
      </c>
      <c r="P24" s="4" t="s">
        <v>205</v>
      </c>
      <c r="Q24" s="4" t="s">
        <v>206</v>
      </c>
      <c r="R24" s="4" t="s">
        <v>207</v>
      </c>
      <c r="S24" s="4" t="s">
        <v>116</v>
      </c>
      <c r="T24" s="4" t="s">
        <v>220</v>
      </c>
      <c r="U24" s="4" t="s">
        <v>221</v>
      </c>
      <c r="V24" s="4" t="s">
        <v>211</v>
      </c>
      <c r="X24" s="4" t="s">
        <v>207</v>
      </c>
      <c r="Y24" s="4" t="s">
        <v>196</v>
      </c>
      <c r="AA24" s="5">
        <f t="shared" si="5"/>
        <v>7</v>
      </c>
      <c r="AB24" s="5">
        <f t="shared" si="6"/>
        <v>0</v>
      </c>
      <c r="AD24" s="3">
        <f t="shared" ref="AD24:AR40" si="9">IF(C24=C$2,1,0)</f>
        <v>1</v>
      </c>
      <c r="AE24" s="3">
        <f t="shared" si="9"/>
        <v>0</v>
      </c>
      <c r="AF24" s="3">
        <f t="shared" si="9"/>
        <v>0</v>
      </c>
      <c r="AG24" s="3">
        <f t="shared" si="9"/>
        <v>0</v>
      </c>
      <c r="AH24" s="3">
        <f t="shared" si="9"/>
        <v>0</v>
      </c>
      <c r="AI24" s="3">
        <f t="shared" si="9"/>
        <v>0</v>
      </c>
      <c r="AJ24" s="3">
        <f t="shared" si="9"/>
        <v>1</v>
      </c>
      <c r="AK24" s="3">
        <f t="shared" si="9"/>
        <v>0</v>
      </c>
      <c r="AL24" s="3">
        <f t="shared" si="9"/>
        <v>1</v>
      </c>
      <c r="AM24" s="3">
        <f t="shared" si="9"/>
        <v>0</v>
      </c>
      <c r="AN24" s="3">
        <f t="shared" si="9"/>
        <v>0</v>
      </c>
      <c r="AO24" s="3">
        <f t="shared" si="9"/>
        <v>1</v>
      </c>
      <c r="AP24" s="3">
        <f t="shared" si="9"/>
        <v>0</v>
      </c>
      <c r="AQ24" s="3">
        <f t="shared" si="9"/>
        <v>1</v>
      </c>
      <c r="AR24" s="3">
        <f t="shared" si="9"/>
        <v>0</v>
      </c>
      <c r="AS24" s="3">
        <f t="shared" si="8"/>
        <v>0</v>
      </c>
      <c r="AT24" s="3">
        <f t="shared" si="8"/>
        <v>1</v>
      </c>
      <c r="AU24" s="3">
        <f t="shared" si="8"/>
        <v>0</v>
      </c>
      <c r="AV24" s="3">
        <f t="shared" si="8"/>
        <v>1</v>
      </c>
      <c r="AW24" s="3">
        <f t="shared" si="8"/>
        <v>0</v>
      </c>
      <c r="AY24" s="3">
        <f t="shared" si="7"/>
        <v>0</v>
      </c>
      <c r="AZ24" s="3">
        <f t="shared" si="7"/>
        <v>0</v>
      </c>
    </row>
    <row r="25" spans="2:52" x14ac:dyDescent="0.25">
      <c r="B25" s="9" t="s">
        <v>171</v>
      </c>
      <c r="C25" s="4" t="s">
        <v>212</v>
      </c>
      <c r="D25" s="4" t="s">
        <v>194</v>
      </c>
      <c r="E25" s="4" t="s">
        <v>195</v>
      </c>
      <c r="F25" s="4" t="s">
        <v>196</v>
      </c>
      <c r="G25" s="4" t="s">
        <v>197</v>
      </c>
      <c r="H25" s="4" t="s">
        <v>213</v>
      </c>
      <c r="I25" s="4" t="s">
        <v>223</v>
      </c>
      <c r="J25" s="4" t="s">
        <v>199</v>
      </c>
      <c r="K25" s="4" t="s">
        <v>215</v>
      </c>
      <c r="L25" s="4" t="s">
        <v>216</v>
      </c>
      <c r="M25" s="4" t="s">
        <v>202</v>
      </c>
      <c r="N25" s="4" t="s">
        <v>218</v>
      </c>
      <c r="O25" s="4" t="s">
        <v>219</v>
      </c>
      <c r="P25" s="4" t="s">
        <v>205</v>
      </c>
      <c r="Q25" s="4" t="s">
        <v>206</v>
      </c>
      <c r="R25" s="4" t="s">
        <v>228</v>
      </c>
      <c r="S25" s="4" t="s">
        <v>116</v>
      </c>
      <c r="T25" s="4" t="s">
        <v>220</v>
      </c>
      <c r="U25" s="4" t="s">
        <v>221</v>
      </c>
      <c r="V25" s="4" t="s">
        <v>227</v>
      </c>
      <c r="X25" s="4" t="s">
        <v>199</v>
      </c>
      <c r="Y25" s="4" t="s">
        <v>195</v>
      </c>
      <c r="AA25" s="5">
        <f t="shared" si="5"/>
        <v>13</v>
      </c>
      <c r="AB25" s="5">
        <f t="shared" si="6"/>
        <v>1</v>
      </c>
      <c r="AD25" s="3">
        <f t="shared" si="9"/>
        <v>1</v>
      </c>
      <c r="AE25" s="3">
        <f t="shared" si="9"/>
        <v>0</v>
      </c>
      <c r="AF25" s="3">
        <f t="shared" si="9"/>
        <v>1</v>
      </c>
      <c r="AG25" s="3">
        <f t="shared" si="9"/>
        <v>0</v>
      </c>
      <c r="AH25" s="3">
        <f t="shared" si="9"/>
        <v>0</v>
      </c>
      <c r="AI25" s="3">
        <f t="shared" si="9"/>
        <v>1</v>
      </c>
      <c r="AJ25" s="3">
        <f t="shared" si="9"/>
        <v>0</v>
      </c>
      <c r="AK25" s="3">
        <f t="shared" si="9"/>
        <v>0</v>
      </c>
      <c r="AL25" s="3">
        <f t="shared" si="9"/>
        <v>1</v>
      </c>
      <c r="AM25" s="3">
        <f t="shared" si="9"/>
        <v>1</v>
      </c>
      <c r="AN25" s="3">
        <f t="shared" si="9"/>
        <v>1</v>
      </c>
      <c r="AO25" s="3">
        <f t="shared" si="9"/>
        <v>1</v>
      </c>
      <c r="AP25" s="3">
        <f t="shared" si="9"/>
        <v>1</v>
      </c>
      <c r="AQ25" s="3">
        <f t="shared" si="9"/>
        <v>1</v>
      </c>
      <c r="AR25" s="3">
        <f t="shared" si="9"/>
        <v>0</v>
      </c>
      <c r="AS25" s="3">
        <f t="shared" si="8"/>
        <v>1</v>
      </c>
      <c r="AT25" s="3">
        <f t="shared" si="8"/>
        <v>1</v>
      </c>
      <c r="AU25" s="3">
        <f t="shared" si="8"/>
        <v>0</v>
      </c>
      <c r="AV25" s="3">
        <f t="shared" si="8"/>
        <v>1</v>
      </c>
      <c r="AW25" s="3">
        <f t="shared" si="8"/>
        <v>1</v>
      </c>
      <c r="AY25" s="3">
        <f t="shared" si="7"/>
        <v>0</v>
      </c>
      <c r="AZ25" s="3">
        <f t="shared" si="7"/>
        <v>1</v>
      </c>
    </row>
    <row r="26" spans="2:52" x14ac:dyDescent="0.25">
      <c r="B26" s="9" t="s">
        <v>168</v>
      </c>
      <c r="C26" s="4" t="s">
        <v>193</v>
      </c>
      <c r="D26" s="4" t="s">
        <v>194</v>
      </c>
      <c r="E26" s="4" t="s">
        <v>195</v>
      </c>
      <c r="F26" s="4" t="s">
        <v>196</v>
      </c>
      <c r="G26" s="4" t="s">
        <v>197</v>
      </c>
      <c r="H26" s="4" t="s">
        <v>213</v>
      </c>
      <c r="I26" s="4" t="s">
        <v>198</v>
      </c>
      <c r="J26" s="4" t="s">
        <v>214</v>
      </c>
      <c r="K26" s="4" t="s">
        <v>215</v>
      </c>
      <c r="L26" s="4" t="s">
        <v>216</v>
      </c>
      <c r="M26" s="4" t="s">
        <v>217</v>
      </c>
      <c r="N26" s="4" t="s">
        <v>218</v>
      </c>
      <c r="O26" s="4" t="s">
        <v>219</v>
      </c>
      <c r="P26" s="4" t="s">
        <v>205</v>
      </c>
      <c r="Q26" s="4" t="s">
        <v>225</v>
      </c>
      <c r="R26" s="4" t="s">
        <v>207</v>
      </c>
      <c r="S26" s="4" t="s">
        <v>208</v>
      </c>
      <c r="T26" s="4" t="s">
        <v>220</v>
      </c>
      <c r="U26" s="4" t="s">
        <v>221</v>
      </c>
      <c r="V26" s="4" t="s">
        <v>211</v>
      </c>
      <c r="X26" s="4" t="s">
        <v>197</v>
      </c>
      <c r="Y26" s="4" t="s">
        <v>198</v>
      </c>
      <c r="AA26" s="5">
        <f t="shared" si="5"/>
        <v>11</v>
      </c>
      <c r="AB26" s="5">
        <f t="shared" si="6"/>
        <v>1</v>
      </c>
      <c r="AD26" s="3">
        <f t="shared" si="9"/>
        <v>0</v>
      </c>
      <c r="AE26" s="3">
        <f t="shared" si="9"/>
        <v>0</v>
      </c>
      <c r="AF26" s="3">
        <f t="shared" si="9"/>
        <v>1</v>
      </c>
      <c r="AG26" s="3">
        <f t="shared" si="9"/>
        <v>0</v>
      </c>
      <c r="AH26" s="3">
        <f t="shared" si="9"/>
        <v>0</v>
      </c>
      <c r="AI26" s="3">
        <f t="shared" si="9"/>
        <v>1</v>
      </c>
      <c r="AJ26" s="3">
        <f t="shared" si="9"/>
        <v>1</v>
      </c>
      <c r="AK26" s="3">
        <f t="shared" si="9"/>
        <v>1</v>
      </c>
      <c r="AL26" s="3">
        <f t="shared" si="9"/>
        <v>1</v>
      </c>
      <c r="AM26" s="3">
        <f t="shared" si="9"/>
        <v>1</v>
      </c>
      <c r="AN26" s="3">
        <f t="shared" si="9"/>
        <v>0</v>
      </c>
      <c r="AO26" s="3">
        <f t="shared" si="9"/>
        <v>1</v>
      </c>
      <c r="AP26" s="3">
        <f t="shared" si="9"/>
        <v>1</v>
      </c>
      <c r="AQ26" s="3">
        <f t="shared" si="9"/>
        <v>1</v>
      </c>
      <c r="AR26" s="3">
        <f t="shared" si="9"/>
        <v>1</v>
      </c>
      <c r="AS26" s="3">
        <f t="shared" si="8"/>
        <v>0</v>
      </c>
      <c r="AT26" s="3">
        <f t="shared" si="8"/>
        <v>0</v>
      </c>
      <c r="AU26" s="3">
        <f t="shared" si="8"/>
        <v>0</v>
      </c>
      <c r="AV26" s="3">
        <f t="shared" si="8"/>
        <v>1</v>
      </c>
      <c r="AW26" s="3">
        <f t="shared" si="8"/>
        <v>0</v>
      </c>
      <c r="AY26" s="3">
        <f t="shared" si="7"/>
        <v>0</v>
      </c>
      <c r="AZ26" s="3">
        <f t="shared" si="7"/>
        <v>1</v>
      </c>
    </row>
    <row r="27" spans="2:52" x14ac:dyDescent="0.25">
      <c r="B27" s="9" t="s">
        <v>157</v>
      </c>
      <c r="C27" s="4" t="s">
        <v>212</v>
      </c>
      <c r="D27" s="4" t="s">
        <v>194</v>
      </c>
      <c r="E27" s="4" t="s">
        <v>195</v>
      </c>
      <c r="F27" s="4" t="s">
        <v>196</v>
      </c>
      <c r="G27" s="4" t="s">
        <v>197</v>
      </c>
      <c r="H27" s="4" t="s">
        <v>213</v>
      </c>
      <c r="I27" s="4" t="s">
        <v>198</v>
      </c>
      <c r="J27" s="4" t="s">
        <v>214</v>
      </c>
      <c r="K27" s="4" t="s">
        <v>200</v>
      </c>
      <c r="L27" s="4" t="s">
        <v>201</v>
      </c>
      <c r="M27" s="4" t="s">
        <v>217</v>
      </c>
      <c r="N27" s="4" t="s">
        <v>203</v>
      </c>
      <c r="O27" s="4" t="s">
        <v>219</v>
      </c>
      <c r="P27" s="4" t="s">
        <v>205</v>
      </c>
      <c r="Q27" s="4" t="s">
        <v>225</v>
      </c>
      <c r="R27" s="4" t="s">
        <v>207</v>
      </c>
      <c r="S27" s="4" t="s">
        <v>208</v>
      </c>
      <c r="T27" s="4" t="s">
        <v>209</v>
      </c>
      <c r="U27" s="4" t="s">
        <v>210</v>
      </c>
      <c r="V27" s="4" t="s">
        <v>211</v>
      </c>
      <c r="X27" s="4" t="s">
        <v>196</v>
      </c>
      <c r="Y27" s="4" t="s">
        <v>197</v>
      </c>
      <c r="AA27" s="5">
        <f t="shared" si="5"/>
        <v>9</v>
      </c>
      <c r="AB27" s="5">
        <f t="shared" si="6"/>
        <v>0</v>
      </c>
      <c r="AD27" s="3">
        <f t="shared" si="9"/>
        <v>1</v>
      </c>
      <c r="AE27" s="3">
        <f t="shared" si="9"/>
        <v>0</v>
      </c>
      <c r="AF27" s="3">
        <f t="shared" si="9"/>
        <v>1</v>
      </c>
      <c r="AG27" s="3">
        <f t="shared" si="9"/>
        <v>0</v>
      </c>
      <c r="AH27" s="3">
        <f t="shared" si="9"/>
        <v>0</v>
      </c>
      <c r="AI27" s="3">
        <f t="shared" si="9"/>
        <v>1</v>
      </c>
      <c r="AJ27" s="3">
        <f t="shared" si="9"/>
        <v>1</v>
      </c>
      <c r="AK27" s="3">
        <f t="shared" si="9"/>
        <v>1</v>
      </c>
      <c r="AL27" s="3">
        <f t="shared" si="9"/>
        <v>0</v>
      </c>
      <c r="AM27" s="3">
        <f t="shared" si="9"/>
        <v>0</v>
      </c>
      <c r="AN27" s="3">
        <f t="shared" si="9"/>
        <v>0</v>
      </c>
      <c r="AO27" s="3">
        <f t="shared" si="9"/>
        <v>0</v>
      </c>
      <c r="AP27" s="3">
        <f t="shared" si="9"/>
        <v>1</v>
      </c>
      <c r="AQ27" s="3">
        <f t="shared" si="9"/>
        <v>1</v>
      </c>
      <c r="AR27" s="3">
        <f t="shared" si="9"/>
        <v>1</v>
      </c>
      <c r="AS27" s="3">
        <f t="shared" si="8"/>
        <v>0</v>
      </c>
      <c r="AT27" s="3">
        <f t="shared" si="8"/>
        <v>0</v>
      </c>
      <c r="AU27" s="3">
        <f t="shared" si="8"/>
        <v>1</v>
      </c>
      <c r="AV27" s="3">
        <f t="shared" si="8"/>
        <v>0</v>
      </c>
      <c r="AW27" s="3">
        <f t="shared" si="8"/>
        <v>0</v>
      </c>
      <c r="AY27" s="3">
        <f t="shared" si="7"/>
        <v>0</v>
      </c>
      <c r="AZ27" s="3">
        <f t="shared" si="7"/>
        <v>0</v>
      </c>
    </row>
    <row r="28" spans="2:52" x14ac:dyDescent="0.25">
      <c r="B28" s="9" t="s">
        <v>229</v>
      </c>
      <c r="C28" s="8" t="s">
        <v>187</v>
      </c>
      <c r="D28" s="4" t="s">
        <v>194</v>
      </c>
      <c r="E28" s="4" t="s">
        <v>195</v>
      </c>
      <c r="F28" s="4" t="s">
        <v>196</v>
      </c>
      <c r="G28" s="4" t="s">
        <v>197</v>
      </c>
      <c r="H28" s="4" t="s">
        <v>213</v>
      </c>
      <c r="I28" s="4" t="s">
        <v>198</v>
      </c>
      <c r="J28" s="4" t="s">
        <v>199</v>
      </c>
      <c r="K28" s="4" t="s">
        <v>215</v>
      </c>
      <c r="L28" s="4" t="s">
        <v>201</v>
      </c>
      <c r="M28" s="4" t="s">
        <v>202</v>
      </c>
      <c r="N28" s="4" t="s">
        <v>218</v>
      </c>
      <c r="O28" s="4" t="s">
        <v>219</v>
      </c>
      <c r="P28" s="4" t="s">
        <v>205</v>
      </c>
      <c r="Q28" s="4" t="s">
        <v>206</v>
      </c>
      <c r="R28" s="4" t="s">
        <v>207</v>
      </c>
      <c r="S28" s="4" t="s">
        <v>208</v>
      </c>
      <c r="T28" s="4" t="s">
        <v>209</v>
      </c>
      <c r="U28" s="4" t="s">
        <v>210</v>
      </c>
      <c r="V28" s="4" t="s">
        <v>211</v>
      </c>
      <c r="X28" s="4" t="s">
        <v>206</v>
      </c>
      <c r="Y28" s="8" t="s">
        <v>187</v>
      </c>
      <c r="AA28" s="5">
        <f t="shared" si="5"/>
        <v>9</v>
      </c>
      <c r="AB28" s="5">
        <f t="shared" si="6"/>
        <v>0</v>
      </c>
      <c r="AD28" s="3">
        <f t="shared" si="9"/>
        <v>0</v>
      </c>
      <c r="AE28" s="3">
        <f t="shared" si="9"/>
        <v>0</v>
      </c>
      <c r="AF28" s="3">
        <f t="shared" si="9"/>
        <v>1</v>
      </c>
      <c r="AG28" s="3">
        <f t="shared" si="9"/>
        <v>0</v>
      </c>
      <c r="AH28" s="3">
        <f t="shared" si="9"/>
        <v>0</v>
      </c>
      <c r="AI28" s="3">
        <f t="shared" si="9"/>
        <v>1</v>
      </c>
      <c r="AJ28" s="3">
        <f t="shared" si="9"/>
        <v>1</v>
      </c>
      <c r="AK28" s="3">
        <f t="shared" si="9"/>
        <v>0</v>
      </c>
      <c r="AL28" s="3">
        <f t="shared" si="9"/>
        <v>1</v>
      </c>
      <c r="AM28" s="3">
        <f t="shared" si="9"/>
        <v>0</v>
      </c>
      <c r="AN28" s="3">
        <f t="shared" si="9"/>
        <v>1</v>
      </c>
      <c r="AO28" s="3">
        <f t="shared" si="9"/>
        <v>1</v>
      </c>
      <c r="AP28" s="3">
        <f t="shared" si="9"/>
        <v>1</v>
      </c>
      <c r="AQ28" s="3">
        <f t="shared" si="9"/>
        <v>1</v>
      </c>
      <c r="AR28" s="3">
        <f t="shared" si="9"/>
        <v>0</v>
      </c>
      <c r="AS28" s="3">
        <f t="shared" si="8"/>
        <v>0</v>
      </c>
      <c r="AT28" s="3">
        <f t="shared" si="8"/>
        <v>0</v>
      </c>
      <c r="AU28" s="3">
        <f t="shared" si="8"/>
        <v>1</v>
      </c>
      <c r="AV28" s="3">
        <f t="shared" si="8"/>
        <v>0</v>
      </c>
      <c r="AW28" s="3">
        <f t="shared" si="8"/>
        <v>0</v>
      </c>
      <c r="AY28" s="3">
        <f t="shared" si="7"/>
        <v>0</v>
      </c>
      <c r="AZ28" s="3">
        <f t="shared" si="7"/>
        <v>0</v>
      </c>
    </row>
    <row r="29" spans="2:52" x14ac:dyDescent="0.25">
      <c r="B29" s="9" t="s">
        <v>230</v>
      </c>
      <c r="C29" s="4" t="s">
        <v>212</v>
      </c>
      <c r="D29" s="4" t="s">
        <v>194</v>
      </c>
      <c r="E29" s="4" t="s">
        <v>195</v>
      </c>
      <c r="F29" s="4" t="s">
        <v>196</v>
      </c>
      <c r="G29" s="4" t="s">
        <v>197</v>
      </c>
      <c r="H29" s="4" t="s">
        <v>137</v>
      </c>
      <c r="I29" s="4" t="s">
        <v>198</v>
      </c>
      <c r="J29" s="4" t="s">
        <v>214</v>
      </c>
      <c r="K29" s="4" t="s">
        <v>215</v>
      </c>
      <c r="L29" s="4" t="s">
        <v>216</v>
      </c>
      <c r="M29" s="4" t="s">
        <v>202</v>
      </c>
      <c r="N29" s="4" t="s">
        <v>203</v>
      </c>
      <c r="O29" s="4" t="s">
        <v>219</v>
      </c>
      <c r="P29" s="4" t="s">
        <v>205</v>
      </c>
      <c r="Q29" s="4" t="s">
        <v>225</v>
      </c>
      <c r="R29" s="4" t="s">
        <v>207</v>
      </c>
      <c r="S29" s="4" t="s">
        <v>208</v>
      </c>
      <c r="T29" s="4" t="s">
        <v>220</v>
      </c>
      <c r="U29" s="4" t="s">
        <v>221</v>
      </c>
      <c r="V29" s="4" t="s">
        <v>211</v>
      </c>
      <c r="X29" s="4" t="s">
        <v>219</v>
      </c>
      <c r="Y29" s="4" t="s">
        <v>225</v>
      </c>
      <c r="AA29" s="5">
        <f t="shared" si="5"/>
        <v>11</v>
      </c>
      <c r="AB29" s="5">
        <f t="shared" si="6"/>
        <v>2</v>
      </c>
      <c r="AD29" s="3">
        <f t="shared" si="9"/>
        <v>1</v>
      </c>
      <c r="AE29" s="3">
        <f t="shared" si="9"/>
        <v>0</v>
      </c>
      <c r="AF29" s="3">
        <f t="shared" si="9"/>
        <v>1</v>
      </c>
      <c r="AG29" s="3">
        <f t="shared" si="9"/>
        <v>0</v>
      </c>
      <c r="AH29" s="3">
        <f t="shared" si="9"/>
        <v>0</v>
      </c>
      <c r="AI29" s="3">
        <f t="shared" si="9"/>
        <v>0</v>
      </c>
      <c r="AJ29" s="3">
        <f t="shared" si="9"/>
        <v>1</v>
      </c>
      <c r="AK29" s="3">
        <f t="shared" si="9"/>
        <v>1</v>
      </c>
      <c r="AL29" s="3">
        <f t="shared" si="9"/>
        <v>1</v>
      </c>
      <c r="AM29" s="3">
        <f t="shared" si="9"/>
        <v>1</v>
      </c>
      <c r="AN29" s="3">
        <f t="shared" si="9"/>
        <v>1</v>
      </c>
      <c r="AO29" s="3">
        <f t="shared" si="9"/>
        <v>0</v>
      </c>
      <c r="AP29" s="3">
        <f t="shared" si="9"/>
        <v>1</v>
      </c>
      <c r="AQ29" s="3">
        <f t="shared" si="9"/>
        <v>1</v>
      </c>
      <c r="AR29" s="3">
        <f t="shared" si="9"/>
        <v>1</v>
      </c>
      <c r="AS29" s="3">
        <f t="shared" si="8"/>
        <v>0</v>
      </c>
      <c r="AT29" s="3">
        <f t="shared" si="8"/>
        <v>0</v>
      </c>
      <c r="AU29" s="3">
        <f t="shared" si="8"/>
        <v>0</v>
      </c>
      <c r="AV29" s="3">
        <f t="shared" si="8"/>
        <v>1</v>
      </c>
      <c r="AW29" s="3">
        <f t="shared" si="8"/>
        <v>0</v>
      </c>
      <c r="AY29" s="3">
        <f t="shared" si="7"/>
        <v>1</v>
      </c>
      <c r="AZ29" s="3">
        <f t="shared" si="7"/>
        <v>1</v>
      </c>
    </row>
    <row r="30" spans="2:52" x14ac:dyDescent="0.25">
      <c r="B30" s="9" t="s">
        <v>139</v>
      </c>
      <c r="C30" s="4" t="s">
        <v>212</v>
      </c>
      <c r="D30" s="4" t="s">
        <v>231</v>
      </c>
      <c r="E30" s="4" t="s">
        <v>195</v>
      </c>
      <c r="F30" s="4" t="s">
        <v>196</v>
      </c>
      <c r="G30" s="4" t="s">
        <v>197</v>
      </c>
      <c r="H30" s="4" t="s">
        <v>137</v>
      </c>
      <c r="I30" s="4" t="s">
        <v>198</v>
      </c>
      <c r="J30" s="4" t="s">
        <v>199</v>
      </c>
      <c r="K30" s="4" t="s">
        <v>215</v>
      </c>
      <c r="L30" s="4" t="s">
        <v>216</v>
      </c>
      <c r="M30" s="4" t="s">
        <v>202</v>
      </c>
      <c r="N30" s="4" t="s">
        <v>218</v>
      </c>
      <c r="O30" s="4" t="s">
        <v>219</v>
      </c>
      <c r="P30" s="4" t="s">
        <v>205</v>
      </c>
      <c r="Q30" s="4" t="s">
        <v>225</v>
      </c>
      <c r="R30" s="4" t="s">
        <v>207</v>
      </c>
      <c r="S30" s="4" t="s">
        <v>208</v>
      </c>
      <c r="T30" s="4" t="s">
        <v>220</v>
      </c>
      <c r="U30" s="4" t="s">
        <v>221</v>
      </c>
      <c r="V30" s="4" t="s">
        <v>227</v>
      </c>
      <c r="X30" s="4" t="s">
        <v>225</v>
      </c>
      <c r="Y30" s="4" t="s">
        <v>196</v>
      </c>
      <c r="AA30" s="5">
        <f t="shared" si="5"/>
        <v>13</v>
      </c>
      <c r="AB30" s="5">
        <f t="shared" si="6"/>
        <v>1</v>
      </c>
      <c r="AD30" s="3">
        <f t="shared" si="9"/>
        <v>1</v>
      </c>
      <c r="AE30" s="3">
        <f t="shared" si="9"/>
        <v>1</v>
      </c>
      <c r="AF30" s="3">
        <f t="shared" si="9"/>
        <v>1</v>
      </c>
      <c r="AG30" s="3">
        <f t="shared" si="9"/>
        <v>0</v>
      </c>
      <c r="AH30" s="3">
        <f t="shared" si="9"/>
        <v>0</v>
      </c>
      <c r="AI30" s="3">
        <f t="shared" si="9"/>
        <v>0</v>
      </c>
      <c r="AJ30" s="3">
        <f t="shared" si="9"/>
        <v>1</v>
      </c>
      <c r="AK30" s="3">
        <f t="shared" si="9"/>
        <v>0</v>
      </c>
      <c r="AL30" s="3">
        <f t="shared" si="9"/>
        <v>1</v>
      </c>
      <c r="AM30" s="3">
        <f t="shared" si="9"/>
        <v>1</v>
      </c>
      <c r="AN30" s="3">
        <f t="shared" si="9"/>
        <v>1</v>
      </c>
      <c r="AO30" s="3">
        <f t="shared" si="9"/>
        <v>1</v>
      </c>
      <c r="AP30" s="3">
        <f t="shared" si="9"/>
        <v>1</v>
      </c>
      <c r="AQ30" s="3">
        <f t="shared" si="9"/>
        <v>1</v>
      </c>
      <c r="AR30" s="3">
        <f t="shared" si="9"/>
        <v>1</v>
      </c>
      <c r="AS30" s="3">
        <f t="shared" si="8"/>
        <v>0</v>
      </c>
      <c r="AT30" s="3">
        <f t="shared" si="8"/>
        <v>0</v>
      </c>
      <c r="AU30" s="3">
        <f t="shared" si="8"/>
        <v>0</v>
      </c>
      <c r="AV30" s="3">
        <f t="shared" si="8"/>
        <v>1</v>
      </c>
      <c r="AW30" s="3">
        <f t="shared" si="8"/>
        <v>1</v>
      </c>
      <c r="AY30" s="3">
        <f t="shared" si="7"/>
        <v>1</v>
      </c>
      <c r="AZ30" s="3">
        <f t="shared" si="7"/>
        <v>0</v>
      </c>
    </row>
    <row r="31" spans="2:52" x14ac:dyDescent="0.25">
      <c r="B31" s="9" t="s">
        <v>155</v>
      </c>
      <c r="C31" s="4" t="s">
        <v>193</v>
      </c>
      <c r="D31" s="4" t="s">
        <v>194</v>
      </c>
      <c r="E31" s="4" t="s">
        <v>195</v>
      </c>
      <c r="F31" s="4" t="s">
        <v>226</v>
      </c>
      <c r="G31" s="4" t="s">
        <v>197</v>
      </c>
      <c r="H31" s="4" t="s">
        <v>213</v>
      </c>
      <c r="I31" s="4" t="s">
        <v>198</v>
      </c>
      <c r="J31" s="4" t="s">
        <v>199</v>
      </c>
      <c r="K31" s="4" t="s">
        <v>215</v>
      </c>
      <c r="L31" s="4" t="s">
        <v>201</v>
      </c>
      <c r="M31" s="4" t="s">
        <v>217</v>
      </c>
      <c r="N31" s="4" t="s">
        <v>203</v>
      </c>
      <c r="O31" s="4" t="s">
        <v>219</v>
      </c>
      <c r="P31" s="4" t="s">
        <v>205</v>
      </c>
      <c r="Q31" s="4" t="s">
        <v>206</v>
      </c>
      <c r="R31" s="4" t="s">
        <v>207</v>
      </c>
      <c r="S31" s="4" t="s">
        <v>116</v>
      </c>
      <c r="T31" s="4" t="s">
        <v>209</v>
      </c>
      <c r="U31" s="4" t="s">
        <v>221</v>
      </c>
      <c r="V31" s="4" t="s">
        <v>211</v>
      </c>
      <c r="X31" s="4" t="s">
        <v>219</v>
      </c>
      <c r="Y31" s="4" t="s">
        <v>215</v>
      </c>
      <c r="AA31" s="5">
        <f t="shared" si="5"/>
        <v>10</v>
      </c>
      <c r="AB31" s="5">
        <f t="shared" si="6"/>
        <v>2</v>
      </c>
      <c r="AD31" s="3">
        <f t="shared" si="9"/>
        <v>0</v>
      </c>
      <c r="AE31" s="3">
        <f t="shared" si="9"/>
        <v>0</v>
      </c>
      <c r="AF31" s="3">
        <f t="shared" si="9"/>
        <v>1</v>
      </c>
      <c r="AG31" s="3">
        <f t="shared" si="9"/>
        <v>1</v>
      </c>
      <c r="AH31" s="3">
        <f t="shared" si="9"/>
        <v>0</v>
      </c>
      <c r="AI31" s="3">
        <f t="shared" si="9"/>
        <v>1</v>
      </c>
      <c r="AJ31" s="3">
        <f t="shared" si="9"/>
        <v>1</v>
      </c>
      <c r="AK31" s="3">
        <f t="shared" si="9"/>
        <v>0</v>
      </c>
      <c r="AL31" s="3">
        <f t="shared" si="9"/>
        <v>1</v>
      </c>
      <c r="AM31" s="3">
        <f t="shared" si="9"/>
        <v>0</v>
      </c>
      <c r="AN31" s="3">
        <f t="shared" si="9"/>
        <v>0</v>
      </c>
      <c r="AO31" s="3">
        <f t="shared" si="9"/>
        <v>0</v>
      </c>
      <c r="AP31" s="3">
        <f t="shared" si="9"/>
        <v>1</v>
      </c>
      <c r="AQ31" s="3">
        <f t="shared" si="9"/>
        <v>1</v>
      </c>
      <c r="AR31" s="3">
        <f t="shared" si="9"/>
        <v>0</v>
      </c>
      <c r="AS31" s="3">
        <f t="shared" si="8"/>
        <v>0</v>
      </c>
      <c r="AT31" s="3">
        <f t="shared" si="8"/>
        <v>1</v>
      </c>
      <c r="AU31" s="3">
        <f t="shared" si="8"/>
        <v>1</v>
      </c>
      <c r="AV31" s="3">
        <f t="shared" si="8"/>
        <v>1</v>
      </c>
      <c r="AW31" s="3">
        <f t="shared" si="8"/>
        <v>0</v>
      </c>
      <c r="AY31" s="3">
        <f t="shared" si="7"/>
        <v>1</v>
      </c>
      <c r="AZ31" s="3">
        <f t="shared" si="7"/>
        <v>1</v>
      </c>
    </row>
    <row r="32" spans="2:52" x14ac:dyDescent="0.25">
      <c r="B32" s="9" t="s">
        <v>166</v>
      </c>
      <c r="C32" s="8" t="s">
        <v>187</v>
      </c>
      <c r="D32" s="4" t="s">
        <v>194</v>
      </c>
      <c r="E32" s="4" t="s">
        <v>222</v>
      </c>
      <c r="F32" s="4" t="s">
        <v>226</v>
      </c>
      <c r="G32" s="4" t="s">
        <v>197</v>
      </c>
      <c r="H32" s="4" t="s">
        <v>213</v>
      </c>
      <c r="I32" s="4" t="s">
        <v>198</v>
      </c>
      <c r="J32" s="4" t="s">
        <v>199</v>
      </c>
      <c r="K32" s="4" t="s">
        <v>200</v>
      </c>
      <c r="L32" s="4" t="s">
        <v>216</v>
      </c>
      <c r="M32" s="4" t="s">
        <v>217</v>
      </c>
      <c r="N32" s="4" t="s">
        <v>218</v>
      </c>
      <c r="O32" s="4" t="s">
        <v>204</v>
      </c>
      <c r="P32" s="4" t="s">
        <v>205</v>
      </c>
      <c r="Q32" s="4" t="s">
        <v>206</v>
      </c>
      <c r="R32" s="4" t="s">
        <v>228</v>
      </c>
      <c r="S32" s="4" t="s">
        <v>116</v>
      </c>
      <c r="T32" s="4" t="s">
        <v>209</v>
      </c>
      <c r="U32" s="4" t="s">
        <v>221</v>
      </c>
      <c r="V32" s="4" t="s">
        <v>211</v>
      </c>
      <c r="X32" s="4" t="s">
        <v>206</v>
      </c>
      <c r="Y32" s="4" t="s">
        <v>198</v>
      </c>
      <c r="AA32" s="5">
        <f t="shared" si="5"/>
        <v>10</v>
      </c>
      <c r="AB32" s="5">
        <f t="shared" si="6"/>
        <v>1</v>
      </c>
      <c r="AD32" s="3">
        <f t="shared" si="9"/>
        <v>0</v>
      </c>
      <c r="AE32" s="3">
        <f t="shared" si="9"/>
        <v>0</v>
      </c>
      <c r="AF32" s="3">
        <f t="shared" si="9"/>
        <v>0</v>
      </c>
      <c r="AG32" s="3">
        <f t="shared" si="9"/>
        <v>1</v>
      </c>
      <c r="AH32" s="3">
        <f t="shared" si="9"/>
        <v>0</v>
      </c>
      <c r="AI32" s="3">
        <f t="shared" si="9"/>
        <v>1</v>
      </c>
      <c r="AJ32" s="3">
        <f t="shared" si="9"/>
        <v>1</v>
      </c>
      <c r="AK32" s="3">
        <f t="shared" si="9"/>
        <v>0</v>
      </c>
      <c r="AL32" s="3">
        <f t="shared" si="9"/>
        <v>0</v>
      </c>
      <c r="AM32" s="3">
        <f t="shared" si="9"/>
        <v>1</v>
      </c>
      <c r="AN32" s="3">
        <f t="shared" si="9"/>
        <v>0</v>
      </c>
      <c r="AO32" s="3">
        <f t="shared" si="9"/>
        <v>1</v>
      </c>
      <c r="AP32" s="3">
        <f t="shared" si="9"/>
        <v>0</v>
      </c>
      <c r="AQ32" s="3">
        <f t="shared" si="9"/>
        <v>1</v>
      </c>
      <c r="AR32" s="3">
        <f t="shared" si="9"/>
        <v>0</v>
      </c>
      <c r="AS32" s="3">
        <f t="shared" si="8"/>
        <v>1</v>
      </c>
      <c r="AT32" s="3">
        <f t="shared" si="8"/>
        <v>1</v>
      </c>
      <c r="AU32" s="3">
        <f t="shared" si="8"/>
        <v>1</v>
      </c>
      <c r="AV32" s="3">
        <f t="shared" si="8"/>
        <v>1</v>
      </c>
      <c r="AW32" s="3">
        <f t="shared" si="8"/>
        <v>0</v>
      </c>
      <c r="AY32" s="3">
        <f t="shared" si="7"/>
        <v>0</v>
      </c>
      <c r="AZ32" s="3">
        <f t="shared" si="7"/>
        <v>1</v>
      </c>
    </row>
    <row r="33" spans="2:52" x14ac:dyDescent="0.25">
      <c r="B33" s="9" t="s">
        <v>158</v>
      </c>
      <c r="C33" s="4" t="s">
        <v>212</v>
      </c>
      <c r="D33" s="4" t="s">
        <v>231</v>
      </c>
      <c r="E33" s="4" t="s">
        <v>195</v>
      </c>
      <c r="F33" s="4" t="s">
        <v>196</v>
      </c>
      <c r="G33" s="4" t="s">
        <v>197</v>
      </c>
      <c r="H33" s="4" t="s">
        <v>137</v>
      </c>
      <c r="I33" s="4" t="s">
        <v>198</v>
      </c>
      <c r="J33" s="4" t="s">
        <v>214</v>
      </c>
      <c r="K33" s="4" t="s">
        <v>215</v>
      </c>
      <c r="L33" s="4" t="s">
        <v>216</v>
      </c>
      <c r="M33" s="4" t="s">
        <v>217</v>
      </c>
      <c r="N33" s="4" t="s">
        <v>218</v>
      </c>
      <c r="O33" s="4" t="s">
        <v>219</v>
      </c>
      <c r="P33" s="4" t="s">
        <v>205</v>
      </c>
      <c r="Q33" s="4" t="s">
        <v>225</v>
      </c>
      <c r="R33" s="4" t="s">
        <v>207</v>
      </c>
      <c r="S33" s="4" t="s">
        <v>208</v>
      </c>
      <c r="T33" s="4" t="s">
        <v>220</v>
      </c>
      <c r="U33" s="4" t="s">
        <v>210</v>
      </c>
      <c r="V33" s="4" t="s">
        <v>211</v>
      </c>
      <c r="X33" s="4" t="s">
        <v>195</v>
      </c>
      <c r="Y33" s="4" t="s">
        <v>225</v>
      </c>
      <c r="AA33" s="5">
        <f t="shared" si="5"/>
        <v>11</v>
      </c>
      <c r="AB33" s="5">
        <f t="shared" si="6"/>
        <v>2</v>
      </c>
      <c r="AD33" s="3">
        <f t="shared" si="9"/>
        <v>1</v>
      </c>
      <c r="AE33" s="3">
        <f t="shared" si="9"/>
        <v>1</v>
      </c>
      <c r="AF33" s="3">
        <f t="shared" si="9"/>
        <v>1</v>
      </c>
      <c r="AG33" s="3">
        <f t="shared" si="9"/>
        <v>0</v>
      </c>
      <c r="AH33" s="3">
        <f t="shared" si="9"/>
        <v>0</v>
      </c>
      <c r="AI33" s="3">
        <f t="shared" si="9"/>
        <v>0</v>
      </c>
      <c r="AJ33" s="3">
        <f t="shared" si="9"/>
        <v>1</v>
      </c>
      <c r="AK33" s="3">
        <f t="shared" si="9"/>
        <v>1</v>
      </c>
      <c r="AL33" s="3">
        <f t="shared" si="9"/>
        <v>1</v>
      </c>
      <c r="AM33" s="3">
        <f t="shared" si="9"/>
        <v>1</v>
      </c>
      <c r="AN33" s="3">
        <f t="shared" si="9"/>
        <v>0</v>
      </c>
      <c r="AO33" s="3">
        <f t="shared" si="9"/>
        <v>1</v>
      </c>
      <c r="AP33" s="3">
        <f t="shared" si="9"/>
        <v>1</v>
      </c>
      <c r="AQ33" s="3">
        <f t="shared" si="9"/>
        <v>1</v>
      </c>
      <c r="AR33" s="3">
        <f t="shared" si="9"/>
        <v>1</v>
      </c>
      <c r="AS33" s="3">
        <f t="shared" si="8"/>
        <v>0</v>
      </c>
      <c r="AT33" s="3">
        <f t="shared" si="8"/>
        <v>0</v>
      </c>
      <c r="AU33" s="3">
        <f t="shared" si="8"/>
        <v>0</v>
      </c>
      <c r="AV33" s="3">
        <f t="shared" si="8"/>
        <v>0</v>
      </c>
      <c r="AW33" s="3">
        <f t="shared" si="8"/>
        <v>0</v>
      </c>
      <c r="AY33" s="3">
        <f t="shared" si="7"/>
        <v>1</v>
      </c>
      <c r="AZ33" s="3">
        <f t="shared" si="7"/>
        <v>1</v>
      </c>
    </row>
    <row r="34" spans="2:52" x14ac:dyDescent="0.25">
      <c r="B34" s="9" t="s">
        <v>170</v>
      </c>
      <c r="C34" s="4" t="s">
        <v>212</v>
      </c>
      <c r="D34" s="4" t="s">
        <v>194</v>
      </c>
      <c r="E34" s="4" t="s">
        <v>222</v>
      </c>
      <c r="F34" s="4" t="s">
        <v>226</v>
      </c>
      <c r="G34" s="4" t="s">
        <v>197</v>
      </c>
      <c r="H34" s="4" t="s">
        <v>213</v>
      </c>
      <c r="I34" s="4" t="s">
        <v>198</v>
      </c>
      <c r="J34" s="4" t="s">
        <v>199</v>
      </c>
      <c r="K34" s="4" t="s">
        <v>200</v>
      </c>
      <c r="L34" s="4" t="s">
        <v>216</v>
      </c>
      <c r="M34" s="4" t="s">
        <v>202</v>
      </c>
      <c r="N34" s="4" t="s">
        <v>203</v>
      </c>
      <c r="O34" s="4" t="s">
        <v>204</v>
      </c>
      <c r="P34" s="4" t="s">
        <v>205</v>
      </c>
      <c r="Q34" s="4" t="s">
        <v>225</v>
      </c>
      <c r="R34" s="4" t="s">
        <v>207</v>
      </c>
      <c r="S34" s="4" t="s">
        <v>208</v>
      </c>
      <c r="T34" s="4" t="s">
        <v>220</v>
      </c>
      <c r="U34" s="4" t="s">
        <v>210</v>
      </c>
      <c r="V34" s="4" t="s">
        <v>211</v>
      </c>
      <c r="X34" s="4" t="s">
        <v>216</v>
      </c>
      <c r="Y34" s="4" t="s">
        <v>226</v>
      </c>
      <c r="AA34" s="5">
        <f t="shared" si="5"/>
        <v>8</v>
      </c>
      <c r="AB34" s="5">
        <f t="shared" si="6"/>
        <v>2</v>
      </c>
      <c r="AD34" s="3">
        <f t="shared" si="9"/>
        <v>1</v>
      </c>
      <c r="AE34" s="3">
        <f t="shared" si="9"/>
        <v>0</v>
      </c>
      <c r="AF34" s="3">
        <f t="shared" si="9"/>
        <v>0</v>
      </c>
      <c r="AG34" s="3">
        <f t="shared" si="9"/>
        <v>1</v>
      </c>
      <c r="AH34" s="3">
        <f t="shared" si="9"/>
        <v>0</v>
      </c>
      <c r="AI34" s="3">
        <f t="shared" si="9"/>
        <v>1</v>
      </c>
      <c r="AJ34" s="3">
        <f t="shared" si="9"/>
        <v>1</v>
      </c>
      <c r="AK34" s="3">
        <f t="shared" si="9"/>
        <v>0</v>
      </c>
      <c r="AL34" s="3">
        <f t="shared" si="9"/>
        <v>0</v>
      </c>
      <c r="AM34" s="3">
        <f t="shared" si="9"/>
        <v>1</v>
      </c>
      <c r="AN34" s="3">
        <f t="shared" si="9"/>
        <v>1</v>
      </c>
      <c r="AO34" s="3">
        <f t="shared" si="9"/>
        <v>0</v>
      </c>
      <c r="AP34" s="3">
        <f t="shared" si="9"/>
        <v>0</v>
      </c>
      <c r="AQ34" s="3">
        <f t="shared" si="9"/>
        <v>1</v>
      </c>
      <c r="AR34" s="3">
        <f t="shared" si="9"/>
        <v>1</v>
      </c>
      <c r="AS34" s="3">
        <f t="shared" si="8"/>
        <v>0</v>
      </c>
      <c r="AT34" s="3">
        <f t="shared" si="8"/>
        <v>0</v>
      </c>
      <c r="AU34" s="3">
        <f t="shared" si="8"/>
        <v>0</v>
      </c>
      <c r="AV34" s="3">
        <f t="shared" si="8"/>
        <v>0</v>
      </c>
      <c r="AW34" s="3">
        <f t="shared" si="8"/>
        <v>0</v>
      </c>
      <c r="AY34" s="3">
        <f t="shared" si="7"/>
        <v>1</v>
      </c>
      <c r="AZ34" s="3">
        <f t="shared" si="7"/>
        <v>1</v>
      </c>
    </row>
    <row r="35" spans="2:52" x14ac:dyDescent="0.25">
      <c r="B35" s="9" t="s">
        <v>150</v>
      </c>
      <c r="C35" s="4" t="s">
        <v>212</v>
      </c>
      <c r="D35" s="4" t="s">
        <v>194</v>
      </c>
      <c r="E35" s="4" t="s">
        <v>195</v>
      </c>
      <c r="F35" s="4" t="s">
        <v>196</v>
      </c>
      <c r="G35" s="4" t="s">
        <v>197</v>
      </c>
      <c r="H35" s="4" t="s">
        <v>213</v>
      </c>
      <c r="I35" s="4" t="s">
        <v>198</v>
      </c>
      <c r="J35" s="4" t="s">
        <v>214</v>
      </c>
      <c r="K35" s="4" t="s">
        <v>215</v>
      </c>
      <c r="L35" s="4" t="s">
        <v>216</v>
      </c>
      <c r="M35" s="4" t="s">
        <v>217</v>
      </c>
      <c r="N35" s="4" t="s">
        <v>218</v>
      </c>
      <c r="O35" s="4" t="s">
        <v>219</v>
      </c>
      <c r="P35" s="4" t="s">
        <v>205</v>
      </c>
      <c r="Q35" s="4" t="s">
        <v>225</v>
      </c>
      <c r="R35" s="4" t="s">
        <v>207</v>
      </c>
      <c r="S35" s="4" t="s">
        <v>208</v>
      </c>
      <c r="T35" s="4" t="s">
        <v>220</v>
      </c>
      <c r="U35" s="4" t="s">
        <v>210</v>
      </c>
      <c r="V35" s="4" t="s">
        <v>211</v>
      </c>
      <c r="X35" s="4" t="s">
        <v>198</v>
      </c>
      <c r="Y35" s="4" t="s">
        <v>208</v>
      </c>
      <c r="AA35" s="5">
        <f t="shared" si="5"/>
        <v>11</v>
      </c>
      <c r="AB35" s="5">
        <f t="shared" si="6"/>
        <v>1</v>
      </c>
      <c r="AD35" s="3">
        <f t="shared" si="9"/>
        <v>1</v>
      </c>
      <c r="AE35" s="3">
        <f t="shared" si="9"/>
        <v>0</v>
      </c>
      <c r="AF35" s="3">
        <f t="shared" si="9"/>
        <v>1</v>
      </c>
      <c r="AG35" s="3">
        <f t="shared" si="9"/>
        <v>0</v>
      </c>
      <c r="AH35" s="3">
        <f t="shared" si="9"/>
        <v>0</v>
      </c>
      <c r="AI35" s="3">
        <f t="shared" si="9"/>
        <v>1</v>
      </c>
      <c r="AJ35" s="3">
        <f t="shared" si="9"/>
        <v>1</v>
      </c>
      <c r="AK35" s="3">
        <f t="shared" si="9"/>
        <v>1</v>
      </c>
      <c r="AL35" s="3">
        <f t="shared" si="9"/>
        <v>1</v>
      </c>
      <c r="AM35" s="3">
        <f t="shared" si="9"/>
        <v>1</v>
      </c>
      <c r="AN35" s="3">
        <f t="shared" si="9"/>
        <v>0</v>
      </c>
      <c r="AO35" s="3">
        <f t="shared" si="9"/>
        <v>1</v>
      </c>
      <c r="AP35" s="3">
        <f t="shared" si="9"/>
        <v>1</v>
      </c>
      <c r="AQ35" s="3">
        <f t="shared" si="9"/>
        <v>1</v>
      </c>
      <c r="AR35" s="3">
        <f t="shared" si="9"/>
        <v>1</v>
      </c>
      <c r="AS35" s="3">
        <f t="shared" si="8"/>
        <v>0</v>
      </c>
      <c r="AT35" s="3">
        <f t="shared" si="8"/>
        <v>0</v>
      </c>
      <c r="AU35" s="3">
        <f t="shared" si="8"/>
        <v>0</v>
      </c>
      <c r="AV35" s="3">
        <f t="shared" si="8"/>
        <v>0</v>
      </c>
      <c r="AW35" s="3">
        <f t="shared" si="8"/>
        <v>0</v>
      </c>
      <c r="AY35" s="3">
        <f t="shared" si="7"/>
        <v>1</v>
      </c>
      <c r="AZ35" s="3">
        <f t="shared" si="7"/>
        <v>0</v>
      </c>
    </row>
    <row r="36" spans="2:52" x14ac:dyDescent="0.25">
      <c r="B36" s="9" t="s">
        <v>181</v>
      </c>
      <c r="C36" s="8" t="s">
        <v>187</v>
      </c>
      <c r="D36" s="4" t="s">
        <v>194</v>
      </c>
      <c r="E36" s="4" t="s">
        <v>195</v>
      </c>
      <c r="F36" s="4" t="s">
        <v>196</v>
      </c>
      <c r="G36" s="4" t="s">
        <v>197</v>
      </c>
      <c r="H36" s="4" t="s">
        <v>213</v>
      </c>
      <c r="I36" s="4" t="s">
        <v>198</v>
      </c>
      <c r="J36" s="4" t="s">
        <v>214</v>
      </c>
      <c r="K36" s="4" t="s">
        <v>215</v>
      </c>
      <c r="L36" s="4" t="s">
        <v>216</v>
      </c>
      <c r="M36" s="4" t="s">
        <v>217</v>
      </c>
      <c r="N36" s="4" t="s">
        <v>203</v>
      </c>
      <c r="O36" s="4" t="s">
        <v>219</v>
      </c>
      <c r="P36" s="4" t="s">
        <v>205</v>
      </c>
      <c r="Q36" s="4" t="s">
        <v>225</v>
      </c>
      <c r="R36" s="4" t="s">
        <v>207</v>
      </c>
      <c r="S36" s="4" t="s">
        <v>208</v>
      </c>
      <c r="T36" s="4" t="s">
        <v>220</v>
      </c>
      <c r="U36" s="4" t="s">
        <v>221</v>
      </c>
      <c r="V36" s="4" t="s">
        <v>211</v>
      </c>
      <c r="X36" s="4" t="s">
        <v>211</v>
      </c>
      <c r="Y36" s="4" t="s">
        <v>207</v>
      </c>
      <c r="AA36" s="5">
        <f t="shared" si="5"/>
        <v>10</v>
      </c>
      <c r="AB36" s="5">
        <f t="shared" si="6"/>
        <v>0</v>
      </c>
      <c r="AD36" s="3">
        <f t="shared" si="9"/>
        <v>0</v>
      </c>
      <c r="AE36" s="3">
        <f t="shared" si="9"/>
        <v>0</v>
      </c>
      <c r="AF36" s="3">
        <f t="shared" si="9"/>
        <v>1</v>
      </c>
      <c r="AG36" s="3">
        <f t="shared" si="9"/>
        <v>0</v>
      </c>
      <c r="AH36" s="3">
        <f t="shared" si="9"/>
        <v>0</v>
      </c>
      <c r="AI36" s="3">
        <f t="shared" si="9"/>
        <v>1</v>
      </c>
      <c r="AJ36" s="3">
        <f t="shared" si="9"/>
        <v>1</v>
      </c>
      <c r="AK36" s="3">
        <f t="shared" si="9"/>
        <v>1</v>
      </c>
      <c r="AL36" s="3">
        <f t="shared" si="9"/>
        <v>1</v>
      </c>
      <c r="AM36" s="3">
        <f t="shared" si="9"/>
        <v>1</v>
      </c>
      <c r="AN36" s="3">
        <f t="shared" si="9"/>
        <v>0</v>
      </c>
      <c r="AO36" s="3">
        <f t="shared" si="9"/>
        <v>0</v>
      </c>
      <c r="AP36" s="3">
        <f t="shared" si="9"/>
        <v>1</v>
      </c>
      <c r="AQ36" s="3">
        <f t="shared" si="9"/>
        <v>1</v>
      </c>
      <c r="AR36" s="3">
        <f t="shared" si="9"/>
        <v>1</v>
      </c>
      <c r="AS36" s="3">
        <f t="shared" si="8"/>
        <v>0</v>
      </c>
      <c r="AT36" s="3">
        <f t="shared" si="8"/>
        <v>0</v>
      </c>
      <c r="AU36" s="3">
        <f t="shared" si="8"/>
        <v>0</v>
      </c>
      <c r="AV36" s="3">
        <f t="shared" si="8"/>
        <v>1</v>
      </c>
      <c r="AW36" s="3">
        <f t="shared" si="8"/>
        <v>0</v>
      </c>
      <c r="AY36" s="3">
        <f t="shared" si="7"/>
        <v>0</v>
      </c>
      <c r="AZ36" s="3">
        <f t="shared" si="7"/>
        <v>0</v>
      </c>
    </row>
    <row r="37" spans="2:52" x14ac:dyDescent="0.25">
      <c r="B37" s="9" t="s">
        <v>162</v>
      </c>
      <c r="C37" s="4" t="s">
        <v>212</v>
      </c>
      <c r="D37" s="4" t="s">
        <v>194</v>
      </c>
      <c r="E37" s="4" t="s">
        <v>222</v>
      </c>
      <c r="F37" s="4" t="s">
        <v>196</v>
      </c>
      <c r="G37" s="4" t="s">
        <v>197</v>
      </c>
      <c r="H37" s="4" t="s">
        <v>137</v>
      </c>
      <c r="I37" s="4" t="s">
        <v>198</v>
      </c>
      <c r="J37" s="4" t="s">
        <v>199</v>
      </c>
      <c r="K37" s="4" t="s">
        <v>200</v>
      </c>
      <c r="L37" s="4" t="s">
        <v>201</v>
      </c>
      <c r="M37" s="4" t="s">
        <v>217</v>
      </c>
      <c r="N37" s="4" t="s">
        <v>203</v>
      </c>
      <c r="O37" s="4" t="s">
        <v>219</v>
      </c>
      <c r="P37" s="4" t="s">
        <v>205</v>
      </c>
      <c r="Q37" s="4" t="s">
        <v>225</v>
      </c>
      <c r="R37" s="4" t="s">
        <v>207</v>
      </c>
      <c r="S37" s="4" t="s">
        <v>208</v>
      </c>
      <c r="T37" s="4" t="s">
        <v>220</v>
      </c>
      <c r="U37" s="4" t="s">
        <v>221</v>
      </c>
      <c r="V37" s="4" t="s">
        <v>211</v>
      </c>
      <c r="X37" s="4" t="s">
        <v>212</v>
      </c>
      <c r="Y37" s="4" t="s">
        <v>211</v>
      </c>
      <c r="AA37" s="5">
        <f t="shared" si="5"/>
        <v>6</v>
      </c>
      <c r="AB37" s="5">
        <f t="shared" si="6"/>
        <v>1</v>
      </c>
      <c r="AD37" s="3">
        <f t="shared" si="9"/>
        <v>1</v>
      </c>
      <c r="AE37" s="3">
        <f t="shared" si="9"/>
        <v>0</v>
      </c>
      <c r="AF37" s="3">
        <f t="shared" si="9"/>
        <v>0</v>
      </c>
      <c r="AG37" s="3">
        <f t="shared" si="9"/>
        <v>0</v>
      </c>
      <c r="AH37" s="3">
        <f t="shared" si="9"/>
        <v>0</v>
      </c>
      <c r="AI37" s="3">
        <f t="shared" si="9"/>
        <v>0</v>
      </c>
      <c r="AJ37" s="3">
        <f t="shared" si="9"/>
        <v>1</v>
      </c>
      <c r="AK37" s="3">
        <f t="shared" si="9"/>
        <v>0</v>
      </c>
      <c r="AL37" s="3">
        <f t="shared" si="9"/>
        <v>0</v>
      </c>
      <c r="AM37" s="3">
        <f t="shared" si="9"/>
        <v>0</v>
      </c>
      <c r="AN37" s="3">
        <f t="shared" si="9"/>
        <v>0</v>
      </c>
      <c r="AO37" s="3">
        <f t="shared" si="9"/>
        <v>0</v>
      </c>
      <c r="AP37" s="3">
        <f t="shared" si="9"/>
        <v>1</v>
      </c>
      <c r="AQ37" s="3">
        <f t="shared" si="9"/>
        <v>1</v>
      </c>
      <c r="AR37" s="3">
        <f t="shared" si="9"/>
        <v>1</v>
      </c>
      <c r="AS37" s="3">
        <f t="shared" si="8"/>
        <v>0</v>
      </c>
      <c r="AT37" s="3">
        <f t="shared" si="8"/>
        <v>0</v>
      </c>
      <c r="AU37" s="3">
        <f t="shared" si="8"/>
        <v>0</v>
      </c>
      <c r="AV37" s="3">
        <f t="shared" si="8"/>
        <v>1</v>
      </c>
      <c r="AW37" s="3">
        <f t="shared" si="8"/>
        <v>0</v>
      </c>
      <c r="AY37" s="3">
        <f t="shared" si="7"/>
        <v>1</v>
      </c>
      <c r="AZ37" s="3">
        <f t="shared" si="7"/>
        <v>0</v>
      </c>
    </row>
    <row r="38" spans="2:52" x14ac:dyDescent="0.25">
      <c r="B38" s="9" t="s">
        <v>182</v>
      </c>
      <c r="C38" s="4" t="s">
        <v>212</v>
      </c>
      <c r="D38" s="4" t="s">
        <v>231</v>
      </c>
      <c r="E38" s="4" t="s">
        <v>222</v>
      </c>
      <c r="F38" s="4" t="s">
        <v>226</v>
      </c>
      <c r="G38" s="4" t="s">
        <v>197</v>
      </c>
      <c r="H38" s="4" t="s">
        <v>137</v>
      </c>
      <c r="I38" s="4" t="s">
        <v>223</v>
      </c>
      <c r="J38" s="4" t="s">
        <v>199</v>
      </c>
      <c r="K38" s="4" t="s">
        <v>215</v>
      </c>
      <c r="L38" s="4" t="s">
        <v>216</v>
      </c>
      <c r="M38" s="4" t="s">
        <v>217</v>
      </c>
      <c r="N38" s="4" t="s">
        <v>203</v>
      </c>
      <c r="O38" s="4" t="s">
        <v>219</v>
      </c>
      <c r="P38" s="4" t="s">
        <v>205</v>
      </c>
      <c r="Q38" s="4" t="s">
        <v>206</v>
      </c>
      <c r="R38" s="4" t="s">
        <v>228</v>
      </c>
      <c r="S38" s="4" t="s">
        <v>116</v>
      </c>
      <c r="T38" s="4" t="s">
        <v>209</v>
      </c>
      <c r="U38" s="4" t="s">
        <v>221</v>
      </c>
      <c r="V38" s="4" t="s">
        <v>227</v>
      </c>
      <c r="X38" s="4" t="s">
        <v>221</v>
      </c>
      <c r="Y38" s="4" t="s">
        <v>212</v>
      </c>
      <c r="AA38" s="5">
        <f t="shared" si="5"/>
        <v>12</v>
      </c>
      <c r="AB38" s="5">
        <f t="shared" si="6"/>
        <v>2</v>
      </c>
      <c r="AD38" s="3">
        <f t="shared" si="9"/>
        <v>1</v>
      </c>
      <c r="AE38" s="3">
        <f t="shared" si="9"/>
        <v>1</v>
      </c>
      <c r="AF38" s="3">
        <f t="shared" si="9"/>
        <v>0</v>
      </c>
      <c r="AG38" s="3">
        <f t="shared" si="9"/>
        <v>1</v>
      </c>
      <c r="AH38" s="3">
        <f t="shared" si="9"/>
        <v>0</v>
      </c>
      <c r="AI38" s="3">
        <f t="shared" si="9"/>
        <v>0</v>
      </c>
      <c r="AJ38" s="3">
        <f t="shared" si="9"/>
        <v>0</v>
      </c>
      <c r="AK38" s="3">
        <f t="shared" si="9"/>
        <v>0</v>
      </c>
      <c r="AL38" s="3">
        <f t="shared" si="9"/>
        <v>1</v>
      </c>
      <c r="AM38" s="3">
        <f t="shared" si="9"/>
        <v>1</v>
      </c>
      <c r="AN38" s="3">
        <f t="shared" si="9"/>
        <v>0</v>
      </c>
      <c r="AO38" s="3">
        <f t="shared" si="9"/>
        <v>0</v>
      </c>
      <c r="AP38" s="3">
        <f t="shared" si="9"/>
        <v>1</v>
      </c>
      <c r="AQ38" s="3">
        <f t="shared" si="9"/>
        <v>1</v>
      </c>
      <c r="AR38" s="3">
        <f t="shared" si="9"/>
        <v>0</v>
      </c>
      <c r="AS38" s="3">
        <f t="shared" si="8"/>
        <v>1</v>
      </c>
      <c r="AT38" s="3">
        <f t="shared" si="8"/>
        <v>1</v>
      </c>
      <c r="AU38" s="3">
        <f t="shared" si="8"/>
        <v>1</v>
      </c>
      <c r="AV38" s="3">
        <f t="shared" si="8"/>
        <v>1</v>
      </c>
      <c r="AW38" s="3">
        <f t="shared" si="8"/>
        <v>1</v>
      </c>
      <c r="AY38" s="3">
        <f t="shared" si="7"/>
        <v>1</v>
      </c>
      <c r="AZ38" s="3">
        <f t="shared" si="7"/>
        <v>1</v>
      </c>
    </row>
    <row r="39" spans="2:52" x14ac:dyDescent="0.25">
      <c r="B39" s="9" t="s">
        <v>183</v>
      </c>
      <c r="C39" s="4" t="s">
        <v>193</v>
      </c>
      <c r="D39" s="4" t="s">
        <v>231</v>
      </c>
      <c r="E39" s="4" t="s">
        <v>222</v>
      </c>
      <c r="F39" s="4" t="s">
        <v>226</v>
      </c>
      <c r="G39" s="4" t="s">
        <v>232</v>
      </c>
      <c r="H39" s="4" t="s">
        <v>137</v>
      </c>
      <c r="I39" s="4" t="s">
        <v>198</v>
      </c>
      <c r="J39" s="4" t="s">
        <v>214</v>
      </c>
      <c r="K39" s="4" t="s">
        <v>200</v>
      </c>
      <c r="L39" s="4" t="s">
        <v>201</v>
      </c>
      <c r="M39" s="4" t="s">
        <v>202</v>
      </c>
      <c r="N39" s="4" t="s">
        <v>203</v>
      </c>
      <c r="O39" s="4" t="s">
        <v>204</v>
      </c>
      <c r="P39" s="4" t="s">
        <v>224</v>
      </c>
      <c r="Q39" s="4" t="s">
        <v>225</v>
      </c>
      <c r="R39" s="4" t="s">
        <v>207</v>
      </c>
      <c r="S39" s="4" t="s">
        <v>116</v>
      </c>
      <c r="T39" s="4" t="s">
        <v>209</v>
      </c>
      <c r="U39" s="4" t="s">
        <v>210</v>
      </c>
      <c r="V39" s="4" t="s">
        <v>227</v>
      </c>
      <c r="X39" s="4" t="s">
        <v>214</v>
      </c>
      <c r="Y39" s="4" t="s">
        <v>198</v>
      </c>
      <c r="AA39" s="5">
        <f t="shared" si="5"/>
        <v>10</v>
      </c>
      <c r="AB39" s="5">
        <f t="shared" si="6"/>
        <v>2</v>
      </c>
      <c r="AD39" s="3">
        <f t="shared" si="9"/>
        <v>0</v>
      </c>
      <c r="AE39" s="3">
        <f t="shared" si="9"/>
        <v>1</v>
      </c>
      <c r="AF39" s="3">
        <f t="shared" si="9"/>
        <v>0</v>
      </c>
      <c r="AG39" s="3">
        <f t="shared" si="9"/>
        <v>1</v>
      </c>
      <c r="AH39" s="3">
        <f t="shared" si="9"/>
        <v>1</v>
      </c>
      <c r="AI39" s="3">
        <f t="shared" si="9"/>
        <v>0</v>
      </c>
      <c r="AJ39" s="3">
        <f t="shared" si="9"/>
        <v>1</v>
      </c>
      <c r="AK39" s="3">
        <f t="shared" si="9"/>
        <v>1</v>
      </c>
      <c r="AL39" s="3">
        <f t="shared" si="9"/>
        <v>0</v>
      </c>
      <c r="AM39" s="3">
        <f t="shared" si="9"/>
        <v>0</v>
      </c>
      <c r="AN39" s="3">
        <f t="shared" si="9"/>
        <v>1</v>
      </c>
      <c r="AO39" s="3">
        <f t="shared" si="9"/>
        <v>0</v>
      </c>
      <c r="AP39" s="3">
        <f t="shared" si="9"/>
        <v>0</v>
      </c>
      <c r="AQ39" s="3">
        <f t="shared" si="9"/>
        <v>0</v>
      </c>
      <c r="AR39" s="3">
        <f t="shared" si="9"/>
        <v>1</v>
      </c>
      <c r="AS39" s="3">
        <f t="shared" si="8"/>
        <v>0</v>
      </c>
      <c r="AT39" s="3">
        <f t="shared" si="8"/>
        <v>1</v>
      </c>
      <c r="AU39" s="3">
        <f t="shared" si="8"/>
        <v>1</v>
      </c>
      <c r="AV39" s="3">
        <f t="shared" si="8"/>
        <v>0</v>
      </c>
      <c r="AW39" s="3">
        <f t="shared" si="8"/>
        <v>1</v>
      </c>
      <c r="AY39" s="3">
        <f t="shared" si="7"/>
        <v>1</v>
      </c>
      <c r="AZ39" s="3">
        <f t="shared" si="7"/>
        <v>1</v>
      </c>
    </row>
    <row r="40" spans="2:52" x14ac:dyDescent="0.25">
      <c r="B40" s="9" t="s">
        <v>184</v>
      </c>
      <c r="C40" s="4" t="s">
        <v>212</v>
      </c>
      <c r="D40" s="8" t="s">
        <v>187</v>
      </c>
      <c r="E40" s="4" t="s">
        <v>195</v>
      </c>
      <c r="F40" s="4" t="s">
        <v>196</v>
      </c>
      <c r="G40" s="4" t="s">
        <v>197</v>
      </c>
      <c r="H40" s="8" t="s">
        <v>187</v>
      </c>
      <c r="I40" s="4" t="s">
        <v>198</v>
      </c>
      <c r="J40" s="4" t="s">
        <v>214</v>
      </c>
      <c r="K40" s="4" t="s">
        <v>215</v>
      </c>
      <c r="L40" s="4" t="s">
        <v>216</v>
      </c>
      <c r="M40" s="4" t="s">
        <v>217</v>
      </c>
      <c r="N40" s="4" t="s">
        <v>218</v>
      </c>
      <c r="O40" s="4" t="s">
        <v>219</v>
      </c>
      <c r="P40" s="4" t="s">
        <v>205</v>
      </c>
      <c r="Q40" s="4" t="s">
        <v>206</v>
      </c>
      <c r="R40" s="4" t="s">
        <v>207</v>
      </c>
      <c r="S40" s="4" t="s">
        <v>208</v>
      </c>
      <c r="T40" s="4" t="s">
        <v>220</v>
      </c>
      <c r="U40" s="4" t="s">
        <v>221</v>
      </c>
      <c r="V40" s="4" t="s">
        <v>211</v>
      </c>
      <c r="X40" s="4" t="s">
        <v>206</v>
      </c>
      <c r="Y40" s="4" t="s">
        <v>195</v>
      </c>
      <c r="AA40" s="5">
        <f t="shared" si="5"/>
        <v>10</v>
      </c>
      <c r="AB40" s="5">
        <f t="shared" si="6"/>
        <v>1</v>
      </c>
      <c r="AD40" s="3">
        <f t="shared" si="9"/>
        <v>1</v>
      </c>
      <c r="AE40" s="3">
        <f t="shared" si="9"/>
        <v>0</v>
      </c>
      <c r="AF40" s="3">
        <f t="shared" si="9"/>
        <v>1</v>
      </c>
      <c r="AG40" s="3">
        <f t="shared" si="9"/>
        <v>0</v>
      </c>
      <c r="AH40" s="3">
        <f t="shared" si="9"/>
        <v>0</v>
      </c>
      <c r="AI40" s="3">
        <f t="shared" si="9"/>
        <v>0</v>
      </c>
      <c r="AJ40" s="3">
        <f t="shared" si="9"/>
        <v>1</v>
      </c>
      <c r="AK40" s="3">
        <f t="shared" si="9"/>
        <v>1</v>
      </c>
      <c r="AL40" s="3">
        <f t="shared" si="9"/>
        <v>1</v>
      </c>
      <c r="AM40" s="3">
        <f t="shared" si="9"/>
        <v>1</v>
      </c>
      <c r="AN40" s="3">
        <f t="shared" si="9"/>
        <v>0</v>
      </c>
      <c r="AO40" s="3">
        <f t="shared" si="9"/>
        <v>1</v>
      </c>
      <c r="AP40" s="3">
        <f t="shared" si="9"/>
        <v>1</v>
      </c>
      <c r="AQ40" s="3">
        <f t="shared" si="9"/>
        <v>1</v>
      </c>
      <c r="AR40" s="3">
        <f t="shared" si="9"/>
        <v>0</v>
      </c>
      <c r="AS40" s="3">
        <f t="shared" si="8"/>
        <v>0</v>
      </c>
      <c r="AT40" s="3">
        <f t="shared" si="8"/>
        <v>0</v>
      </c>
      <c r="AU40" s="3">
        <f t="shared" si="8"/>
        <v>0</v>
      </c>
      <c r="AV40" s="3">
        <f t="shared" si="8"/>
        <v>1</v>
      </c>
      <c r="AW40" s="3">
        <f t="shared" si="8"/>
        <v>0</v>
      </c>
      <c r="AY40" s="3">
        <f t="shared" si="7"/>
        <v>0</v>
      </c>
      <c r="AZ40" s="3">
        <f t="shared" si="7"/>
        <v>1</v>
      </c>
    </row>
    <row r="41" spans="2:52" x14ac:dyDescent="0.25">
      <c r="B41" s="9" t="s">
        <v>239</v>
      </c>
      <c r="C41" s="8" t="s">
        <v>187</v>
      </c>
      <c r="D41" s="4" t="s">
        <v>194</v>
      </c>
      <c r="E41" s="4" t="s">
        <v>195</v>
      </c>
      <c r="F41" s="4" t="s">
        <v>226</v>
      </c>
      <c r="G41" s="4" t="s">
        <v>197</v>
      </c>
      <c r="H41" s="4" t="s">
        <v>213</v>
      </c>
      <c r="I41" s="4" t="s">
        <v>198</v>
      </c>
      <c r="J41" s="4" t="s">
        <v>214</v>
      </c>
      <c r="K41" s="4" t="s">
        <v>215</v>
      </c>
      <c r="L41" s="4" t="s">
        <v>216</v>
      </c>
      <c r="M41" s="4" t="s">
        <v>217</v>
      </c>
      <c r="N41" s="4" t="s">
        <v>203</v>
      </c>
      <c r="O41" s="4" t="s">
        <v>219</v>
      </c>
      <c r="P41" s="4" t="s">
        <v>205</v>
      </c>
      <c r="Q41" s="4" t="s">
        <v>206</v>
      </c>
      <c r="R41" s="4" t="s">
        <v>207</v>
      </c>
      <c r="S41" s="4" t="s">
        <v>208</v>
      </c>
      <c r="T41" s="4" t="s">
        <v>220</v>
      </c>
      <c r="U41" s="4" t="s">
        <v>221</v>
      </c>
      <c r="V41" s="4" t="s">
        <v>211</v>
      </c>
      <c r="X41" s="4" t="s">
        <v>195</v>
      </c>
      <c r="Y41" s="4" t="s">
        <v>208</v>
      </c>
      <c r="AA41" s="5">
        <f t="shared" si="5"/>
        <v>10</v>
      </c>
      <c r="AB41" s="5">
        <f t="shared" si="6"/>
        <v>1</v>
      </c>
      <c r="AD41" s="3">
        <f t="shared" ref="AD41:AR50" si="10">IF(C41=C$2,1,0)</f>
        <v>0</v>
      </c>
      <c r="AE41" s="3">
        <f t="shared" si="10"/>
        <v>0</v>
      </c>
      <c r="AF41" s="3">
        <f t="shared" si="10"/>
        <v>1</v>
      </c>
      <c r="AG41" s="3">
        <f t="shared" si="10"/>
        <v>1</v>
      </c>
      <c r="AH41" s="3">
        <f t="shared" si="10"/>
        <v>0</v>
      </c>
      <c r="AI41" s="3">
        <f t="shared" si="10"/>
        <v>1</v>
      </c>
      <c r="AJ41" s="3">
        <f t="shared" si="10"/>
        <v>1</v>
      </c>
      <c r="AK41" s="3">
        <f t="shared" si="10"/>
        <v>1</v>
      </c>
      <c r="AL41" s="3">
        <f t="shared" si="10"/>
        <v>1</v>
      </c>
      <c r="AM41" s="3">
        <f t="shared" si="10"/>
        <v>1</v>
      </c>
      <c r="AN41" s="3">
        <f t="shared" si="10"/>
        <v>0</v>
      </c>
      <c r="AO41" s="3">
        <f t="shared" si="10"/>
        <v>0</v>
      </c>
      <c r="AP41" s="3">
        <f t="shared" si="10"/>
        <v>1</v>
      </c>
      <c r="AQ41" s="3">
        <f t="shared" si="10"/>
        <v>1</v>
      </c>
      <c r="AR41" s="3">
        <f t="shared" si="10"/>
        <v>0</v>
      </c>
      <c r="AS41" s="3">
        <f t="shared" si="8"/>
        <v>0</v>
      </c>
      <c r="AT41" s="3">
        <f t="shared" si="8"/>
        <v>0</v>
      </c>
      <c r="AU41" s="3">
        <f t="shared" si="8"/>
        <v>0</v>
      </c>
      <c r="AV41" s="3">
        <f t="shared" si="8"/>
        <v>1</v>
      </c>
      <c r="AW41" s="3">
        <f t="shared" si="8"/>
        <v>0</v>
      </c>
      <c r="AY41" s="3">
        <f t="shared" si="7"/>
        <v>1</v>
      </c>
      <c r="AZ41" s="3">
        <f t="shared" si="7"/>
        <v>0</v>
      </c>
    </row>
    <row r="42" spans="2:52" x14ac:dyDescent="0.25">
      <c r="B42" s="9" t="s">
        <v>167</v>
      </c>
      <c r="C42" s="4" t="s">
        <v>212</v>
      </c>
      <c r="D42" s="4" t="s">
        <v>231</v>
      </c>
      <c r="E42" s="4" t="s">
        <v>195</v>
      </c>
      <c r="F42" s="4" t="s">
        <v>226</v>
      </c>
      <c r="G42" s="4" t="s">
        <v>197</v>
      </c>
      <c r="H42" s="4" t="s">
        <v>213</v>
      </c>
      <c r="I42" s="4" t="s">
        <v>198</v>
      </c>
      <c r="J42" s="4" t="s">
        <v>199</v>
      </c>
      <c r="K42" s="4" t="s">
        <v>215</v>
      </c>
      <c r="L42" s="4" t="s">
        <v>216</v>
      </c>
      <c r="M42" s="4" t="s">
        <v>217</v>
      </c>
      <c r="N42" s="4" t="s">
        <v>218</v>
      </c>
      <c r="O42" s="4" t="s">
        <v>219</v>
      </c>
      <c r="P42" s="4" t="s">
        <v>205</v>
      </c>
      <c r="Q42" s="4" t="s">
        <v>206</v>
      </c>
      <c r="R42" s="4" t="s">
        <v>207</v>
      </c>
      <c r="S42" s="4" t="s">
        <v>208</v>
      </c>
      <c r="T42" s="4" t="s">
        <v>209</v>
      </c>
      <c r="U42" s="4" t="s">
        <v>221</v>
      </c>
      <c r="V42" s="4" t="s">
        <v>211</v>
      </c>
      <c r="X42" s="4" t="s">
        <v>216</v>
      </c>
      <c r="Y42" s="4" t="s">
        <v>219</v>
      </c>
      <c r="AA42" s="5">
        <f t="shared" si="5"/>
        <v>13</v>
      </c>
      <c r="AB42" s="5">
        <f t="shared" si="6"/>
        <v>2</v>
      </c>
      <c r="AD42" s="3">
        <f t="shared" si="10"/>
        <v>1</v>
      </c>
      <c r="AE42" s="3">
        <f t="shared" si="10"/>
        <v>1</v>
      </c>
      <c r="AF42" s="3">
        <f t="shared" si="10"/>
        <v>1</v>
      </c>
      <c r="AG42" s="3">
        <f t="shared" si="10"/>
        <v>1</v>
      </c>
      <c r="AH42" s="3">
        <f t="shared" si="10"/>
        <v>0</v>
      </c>
      <c r="AI42" s="3">
        <f t="shared" si="10"/>
        <v>1</v>
      </c>
      <c r="AJ42" s="3">
        <f t="shared" si="10"/>
        <v>1</v>
      </c>
      <c r="AK42" s="3">
        <f t="shared" si="10"/>
        <v>0</v>
      </c>
      <c r="AL42" s="3">
        <f t="shared" si="10"/>
        <v>1</v>
      </c>
      <c r="AM42" s="3">
        <f t="shared" si="10"/>
        <v>1</v>
      </c>
      <c r="AN42" s="3">
        <f t="shared" si="10"/>
        <v>0</v>
      </c>
      <c r="AO42" s="3">
        <f t="shared" si="10"/>
        <v>1</v>
      </c>
      <c r="AP42" s="3">
        <f t="shared" si="10"/>
        <v>1</v>
      </c>
      <c r="AQ42" s="3">
        <f t="shared" si="10"/>
        <v>1</v>
      </c>
      <c r="AR42" s="3">
        <f t="shared" si="10"/>
        <v>0</v>
      </c>
      <c r="AS42" s="3">
        <f t="shared" si="8"/>
        <v>0</v>
      </c>
      <c r="AT42" s="3">
        <f t="shared" si="8"/>
        <v>0</v>
      </c>
      <c r="AU42" s="3">
        <f t="shared" si="8"/>
        <v>1</v>
      </c>
      <c r="AV42" s="3">
        <f t="shared" si="8"/>
        <v>1</v>
      </c>
      <c r="AW42" s="3">
        <f t="shared" si="8"/>
        <v>0</v>
      </c>
      <c r="AY42" s="3">
        <f t="shared" si="7"/>
        <v>1</v>
      </c>
      <c r="AZ42" s="3">
        <f t="shared" si="7"/>
        <v>1</v>
      </c>
    </row>
    <row r="43" spans="2:52" x14ac:dyDescent="0.25">
      <c r="B43" s="9" t="s">
        <v>163</v>
      </c>
      <c r="C43" s="4" t="s">
        <v>212</v>
      </c>
      <c r="D43" s="4" t="s">
        <v>194</v>
      </c>
      <c r="E43" s="4" t="s">
        <v>222</v>
      </c>
      <c r="F43" s="4" t="s">
        <v>196</v>
      </c>
      <c r="G43" s="4" t="s">
        <v>197</v>
      </c>
      <c r="H43" s="4" t="s">
        <v>137</v>
      </c>
      <c r="I43" s="4" t="s">
        <v>198</v>
      </c>
      <c r="J43" s="4" t="s">
        <v>214</v>
      </c>
      <c r="K43" s="4" t="s">
        <v>215</v>
      </c>
      <c r="L43" s="4" t="s">
        <v>216</v>
      </c>
      <c r="M43" s="4" t="s">
        <v>217</v>
      </c>
      <c r="N43" s="4" t="s">
        <v>218</v>
      </c>
      <c r="O43" s="4" t="s">
        <v>204</v>
      </c>
      <c r="P43" s="4" t="s">
        <v>205</v>
      </c>
      <c r="Q43" s="4" t="s">
        <v>206</v>
      </c>
      <c r="R43" s="4" t="s">
        <v>207</v>
      </c>
      <c r="S43" s="4" t="s">
        <v>208</v>
      </c>
      <c r="T43" s="4" t="s">
        <v>220</v>
      </c>
      <c r="U43" s="4" t="s">
        <v>210</v>
      </c>
      <c r="V43" s="4" t="s">
        <v>211</v>
      </c>
      <c r="X43" s="4" t="s">
        <v>194</v>
      </c>
      <c r="Y43" s="4" t="s">
        <v>231</v>
      </c>
      <c r="AA43" s="5">
        <f t="shared" si="5"/>
        <v>7</v>
      </c>
      <c r="AB43" s="5">
        <f t="shared" si="6"/>
        <v>1</v>
      </c>
      <c r="AD43" s="3">
        <f t="shared" si="10"/>
        <v>1</v>
      </c>
      <c r="AE43" s="3">
        <f t="shared" si="10"/>
        <v>0</v>
      </c>
      <c r="AF43" s="3">
        <f t="shared" si="10"/>
        <v>0</v>
      </c>
      <c r="AG43" s="3">
        <f t="shared" si="10"/>
        <v>0</v>
      </c>
      <c r="AH43" s="3">
        <f t="shared" si="10"/>
        <v>0</v>
      </c>
      <c r="AI43" s="3">
        <f t="shared" si="10"/>
        <v>0</v>
      </c>
      <c r="AJ43" s="3">
        <f t="shared" si="10"/>
        <v>1</v>
      </c>
      <c r="AK43" s="3">
        <f t="shared" si="10"/>
        <v>1</v>
      </c>
      <c r="AL43" s="3">
        <f t="shared" si="10"/>
        <v>1</v>
      </c>
      <c r="AM43" s="3">
        <f t="shared" si="10"/>
        <v>1</v>
      </c>
      <c r="AN43" s="3">
        <f t="shared" si="10"/>
        <v>0</v>
      </c>
      <c r="AO43" s="3">
        <f t="shared" si="10"/>
        <v>1</v>
      </c>
      <c r="AP43" s="3">
        <f t="shared" si="10"/>
        <v>0</v>
      </c>
      <c r="AQ43" s="3">
        <f t="shared" si="10"/>
        <v>1</v>
      </c>
      <c r="AR43" s="3">
        <f t="shared" si="10"/>
        <v>0</v>
      </c>
      <c r="AS43" s="3">
        <f t="shared" si="8"/>
        <v>0</v>
      </c>
      <c r="AT43" s="3">
        <f t="shared" si="8"/>
        <v>0</v>
      </c>
      <c r="AU43" s="3">
        <f t="shared" si="8"/>
        <v>0</v>
      </c>
      <c r="AV43" s="3">
        <f t="shared" si="8"/>
        <v>0</v>
      </c>
      <c r="AW43" s="3">
        <f t="shared" si="8"/>
        <v>0</v>
      </c>
      <c r="AY43" s="3">
        <f t="shared" si="7"/>
        <v>0</v>
      </c>
      <c r="AZ43" s="3">
        <f t="shared" si="7"/>
        <v>1</v>
      </c>
    </row>
    <row r="44" spans="2:52" x14ac:dyDescent="0.25">
      <c r="B44" s="9" t="s">
        <v>192</v>
      </c>
      <c r="C44" s="4" t="s">
        <v>212</v>
      </c>
      <c r="D44" s="4" t="s">
        <v>194</v>
      </c>
      <c r="E44" s="4" t="s">
        <v>195</v>
      </c>
      <c r="F44" s="4" t="s">
        <v>196</v>
      </c>
      <c r="G44" s="4" t="s">
        <v>197</v>
      </c>
      <c r="H44" s="4" t="s">
        <v>213</v>
      </c>
      <c r="I44" s="4" t="s">
        <v>198</v>
      </c>
      <c r="J44" s="4" t="s">
        <v>214</v>
      </c>
      <c r="K44" s="4" t="s">
        <v>200</v>
      </c>
      <c r="L44" s="4" t="s">
        <v>216</v>
      </c>
      <c r="M44" s="4" t="s">
        <v>217</v>
      </c>
      <c r="N44" s="4" t="s">
        <v>218</v>
      </c>
      <c r="O44" s="4" t="s">
        <v>219</v>
      </c>
      <c r="P44" s="4" t="s">
        <v>224</v>
      </c>
      <c r="Q44" s="4" t="s">
        <v>225</v>
      </c>
      <c r="R44" s="4" t="s">
        <v>207</v>
      </c>
      <c r="S44" s="4" t="s">
        <v>208</v>
      </c>
      <c r="T44" s="4" t="s">
        <v>209</v>
      </c>
      <c r="U44" s="4" t="s">
        <v>221</v>
      </c>
      <c r="V44" s="4" t="s">
        <v>211</v>
      </c>
      <c r="X44" s="4" t="s">
        <v>211</v>
      </c>
      <c r="Y44" s="4" t="s">
        <v>207</v>
      </c>
      <c r="AA44" s="5">
        <f t="shared" si="5"/>
        <v>11</v>
      </c>
      <c r="AB44" s="5">
        <f t="shared" si="6"/>
        <v>0</v>
      </c>
      <c r="AD44" s="3">
        <f t="shared" si="10"/>
        <v>1</v>
      </c>
      <c r="AE44" s="3">
        <f t="shared" si="10"/>
        <v>0</v>
      </c>
      <c r="AF44" s="3">
        <f t="shared" si="10"/>
        <v>1</v>
      </c>
      <c r="AG44" s="3">
        <f t="shared" si="10"/>
        <v>0</v>
      </c>
      <c r="AH44" s="3">
        <f t="shared" si="10"/>
        <v>0</v>
      </c>
      <c r="AI44" s="3">
        <f t="shared" si="10"/>
        <v>1</v>
      </c>
      <c r="AJ44" s="3">
        <f t="shared" si="10"/>
        <v>1</v>
      </c>
      <c r="AK44" s="3">
        <f t="shared" si="10"/>
        <v>1</v>
      </c>
      <c r="AL44" s="3">
        <f t="shared" si="10"/>
        <v>0</v>
      </c>
      <c r="AM44" s="3">
        <f t="shared" si="10"/>
        <v>1</v>
      </c>
      <c r="AN44" s="3">
        <f t="shared" si="10"/>
        <v>0</v>
      </c>
      <c r="AO44" s="3">
        <f t="shared" si="10"/>
        <v>1</v>
      </c>
      <c r="AP44" s="3">
        <f t="shared" si="10"/>
        <v>1</v>
      </c>
      <c r="AQ44" s="3">
        <f t="shared" si="10"/>
        <v>0</v>
      </c>
      <c r="AR44" s="3">
        <f t="shared" si="10"/>
        <v>1</v>
      </c>
      <c r="AS44" s="3">
        <f t="shared" si="8"/>
        <v>0</v>
      </c>
      <c r="AT44" s="3">
        <f t="shared" si="8"/>
        <v>0</v>
      </c>
      <c r="AU44" s="3">
        <f t="shared" si="8"/>
        <v>1</v>
      </c>
      <c r="AV44" s="3">
        <f t="shared" si="8"/>
        <v>1</v>
      </c>
      <c r="AW44" s="3">
        <f t="shared" si="8"/>
        <v>0</v>
      </c>
      <c r="AY44" s="3">
        <f t="shared" si="7"/>
        <v>0</v>
      </c>
      <c r="AZ44" s="3">
        <f t="shared" si="7"/>
        <v>0</v>
      </c>
    </row>
    <row r="45" spans="2:52" x14ac:dyDescent="0.25">
      <c r="B45" s="9" t="s">
        <v>153</v>
      </c>
      <c r="C45" s="8" t="s">
        <v>187</v>
      </c>
      <c r="D45" s="4" t="s">
        <v>194</v>
      </c>
      <c r="E45" s="4" t="s">
        <v>195</v>
      </c>
      <c r="F45" s="4" t="s">
        <v>196</v>
      </c>
      <c r="G45" s="4" t="s">
        <v>197</v>
      </c>
      <c r="H45" s="4" t="s">
        <v>137</v>
      </c>
      <c r="I45" s="4" t="s">
        <v>198</v>
      </c>
      <c r="J45" s="4" t="s">
        <v>214</v>
      </c>
      <c r="K45" s="4" t="s">
        <v>215</v>
      </c>
      <c r="L45" s="4" t="s">
        <v>216</v>
      </c>
      <c r="M45" s="4" t="s">
        <v>217</v>
      </c>
      <c r="N45" s="4" t="s">
        <v>203</v>
      </c>
      <c r="O45" s="4" t="s">
        <v>219</v>
      </c>
      <c r="P45" s="4" t="s">
        <v>205</v>
      </c>
      <c r="Q45" s="4" t="s">
        <v>225</v>
      </c>
      <c r="R45" s="4" t="s">
        <v>207</v>
      </c>
      <c r="S45" s="4" t="s">
        <v>208</v>
      </c>
      <c r="T45" s="4" t="s">
        <v>220</v>
      </c>
      <c r="U45" s="4" t="s">
        <v>221</v>
      </c>
      <c r="V45" s="4" t="s">
        <v>211</v>
      </c>
      <c r="X45" s="4" t="s">
        <v>211</v>
      </c>
      <c r="Y45" s="4" t="s">
        <v>208</v>
      </c>
      <c r="AA45" s="5">
        <f t="shared" si="5"/>
        <v>9</v>
      </c>
      <c r="AB45" s="5">
        <f t="shared" si="6"/>
        <v>0</v>
      </c>
      <c r="AD45" s="3">
        <f t="shared" si="10"/>
        <v>0</v>
      </c>
      <c r="AE45" s="3">
        <f t="shared" si="10"/>
        <v>0</v>
      </c>
      <c r="AF45" s="3">
        <f t="shared" si="10"/>
        <v>1</v>
      </c>
      <c r="AG45" s="3">
        <f t="shared" si="10"/>
        <v>0</v>
      </c>
      <c r="AH45" s="3">
        <f t="shared" si="10"/>
        <v>0</v>
      </c>
      <c r="AI45" s="3">
        <f t="shared" si="10"/>
        <v>0</v>
      </c>
      <c r="AJ45" s="3">
        <f t="shared" si="10"/>
        <v>1</v>
      </c>
      <c r="AK45" s="3">
        <f t="shared" si="10"/>
        <v>1</v>
      </c>
      <c r="AL45" s="3">
        <f t="shared" si="10"/>
        <v>1</v>
      </c>
      <c r="AM45" s="3">
        <f t="shared" si="10"/>
        <v>1</v>
      </c>
      <c r="AN45" s="3">
        <f t="shared" si="10"/>
        <v>0</v>
      </c>
      <c r="AO45" s="3">
        <f t="shared" si="10"/>
        <v>0</v>
      </c>
      <c r="AP45" s="3">
        <f t="shared" si="10"/>
        <v>1</v>
      </c>
      <c r="AQ45" s="3">
        <f t="shared" si="10"/>
        <v>1</v>
      </c>
      <c r="AR45" s="3">
        <f t="shared" si="10"/>
        <v>1</v>
      </c>
      <c r="AS45" s="3">
        <f t="shared" si="8"/>
        <v>0</v>
      </c>
      <c r="AT45" s="3">
        <f t="shared" si="8"/>
        <v>0</v>
      </c>
      <c r="AU45" s="3">
        <f t="shared" si="8"/>
        <v>0</v>
      </c>
      <c r="AV45" s="3">
        <f t="shared" si="8"/>
        <v>1</v>
      </c>
      <c r="AW45" s="3">
        <f t="shared" si="8"/>
        <v>0</v>
      </c>
      <c r="AY45" s="3">
        <f t="shared" si="7"/>
        <v>0</v>
      </c>
      <c r="AZ45" s="3">
        <f t="shared" si="7"/>
        <v>0</v>
      </c>
    </row>
    <row r="46" spans="2:52" x14ac:dyDescent="0.25">
      <c r="B46" s="9" t="s">
        <v>131</v>
      </c>
      <c r="C46" s="4" t="s">
        <v>212</v>
      </c>
      <c r="D46" s="4" t="s">
        <v>231</v>
      </c>
      <c r="E46" s="4" t="s">
        <v>195</v>
      </c>
      <c r="F46" s="4" t="s">
        <v>226</v>
      </c>
      <c r="G46" s="4" t="s">
        <v>197</v>
      </c>
      <c r="H46" s="4" t="s">
        <v>213</v>
      </c>
      <c r="I46" s="4" t="s">
        <v>223</v>
      </c>
      <c r="J46" s="4" t="s">
        <v>214</v>
      </c>
      <c r="K46" s="4" t="s">
        <v>215</v>
      </c>
      <c r="L46" s="4" t="s">
        <v>216</v>
      </c>
      <c r="M46" s="4" t="s">
        <v>202</v>
      </c>
      <c r="N46" s="4" t="s">
        <v>218</v>
      </c>
      <c r="O46" s="4" t="s">
        <v>219</v>
      </c>
      <c r="P46" s="4" t="s">
        <v>205</v>
      </c>
      <c r="Q46" s="4" t="s">
        <v>225</v>
      </c>
      <c r="R46" s="4" t="s">
        <v>207</v>
      </c>
      <c r="S46" s="4" t="s">
        <v>116</v>
      </c>
      <c r="T46" s="4" t="s">
        <v>220</v>
      </c>
      <c r="U46" s="4" t="s">
        <v>221</v>
      </c>
      <c r="V46" s="4" t="s">
        <v>227</v>
      </c>
      <c r="X46" s="4" t="s">
        <v>194</v>
      </c>
      <c r="Y46" s="4" t="s">
        <v>198</v>
      </c>
      <c r="AA46" s="5">
        <f t="shared" si="5"/>
        <v>16</v>
      </c>
      <c r="AB46" s="5">
        <f t="shared" si="6"/>
        <v>1</v>
      </c>
      <c r="AD46" s="3">
        <f t="shared" si="10"/>
        <v>1</v>
      </c>
      <c r="AE46" s="3">
        <f t="shared" si="10"/>
        <v>1</v>
      </c>
      <c r="AF46" s="3">
        <f t="shared" si="10"/>
        <v>1</v>
      </c>
      <c r="AG46" s="3">
        <f t="shared" si="10"/>
        <v>1</v>
      </c>
      <c r="AH46" s="3">
        <f t="shared" si="10"/>
        <v>0</v>
      </c>
      <c r="AI46" s="3">
        <f t="shared" si="10"/>
        <v>1</v>
      </c>
      <c r="AJ46" s="3">
        <f t="shared" si="10"/>
        <v>0</v>
      </c>
      <c r="AK46" s="3">
        <f t="shared" si="10"/>
        <v>1</v>
      </c>
      <c r="AL46" s="3">
        <f t="shared" si="10"/>
        <v>1</v>
      </c>
      <c r="AM46" s="3">
        <f t="shared" si="10"/>
        <v>1</v>
      </c>
      <c r="AN46" s="3">
        <f t="shared" si="10"/>
        <v>1</v>
      </c>
      <c r="AO46" s="3">
        <f t="shared" si="10"/>
        <v>1</v>
      </c>
      <c r="AP46" s="3">
        <f t="shared" si="10"/>
        <v>1</v>
      </c>
      <c r="AQ46" s="3">
        <f t="shared" si="10"/>
        <v>1</v>
      </c>
      <c r="AR46" s="3">
        <f t="shared" si="10"/>
        <v>1</v>
      </c>
      <c r="AS46" s="3">
        <f t="shared" si="8"/>
        <v>0</v>
      </c>
      <c r="AT46" s="3">
        <f t="shared" si="8"/>
        <v>1</v>
      </c>
      <c r="AU46" s="3">
        <f t="shared" si="8"/>
        <v>0</v>
      </c>
      <c r="AV46" s="3">
        <f t="shared" si="8"/>
        <v>1</v>
      </c>
      <c r="AW46" s="3">
        <f t="shared" si="8"/>
        <v>1</v>
      </c>
      <c r="AY46" s="3">
        <f t="shared" si="7"/>
        <v>0</v>
      </c>
      <c r="AZ46" s="3">
        <f t="shared" si="7"/>
        <v>1</v>
      </c>
    </row>
    <row r="47" spans="2:52" x14ac:dyDescent="0.25">
      <c r="B47" s="9" t="s">
        <v>165</v>
      </c>
      <c r="C47" s="4" t="s">
        <v>212</v>
      </c>
      <c r="D47" s="4" t="s">
        <v>194</v>
      </c>
      <c r="E47" s="4" t="s">
        <v>195</v>
      </c>
      <c r="F47" s="4" t="s">
        <v>226</v>
      </c>
      <c r="G47" s="4" t="s">
        <v>197</v>
      </c>
      <c r="H47" s="4" t="s">
        <v>213</v>
      </c>
      <c r="I47" s="4" t="s">
        <v>198</v>
      </c>
      <c r="J47" s="4" t="s">
        <v>214</v>
      </c>
      <c r="K47" s="4" t="s">
        <v>200</v>
      </c>
      <c r="L47" s="4" t="s">
        <v>201</v>
      </c>
      <c r="M47" s="4" t="s">
        <v>217</v>
      </c>
      <c r="N47" s="4" t="s">
        <v>218</v>
      </c>
      <c r="O47" s="4" t="s">
        <v>204</v>
      </c>
      <c r="P47" s="4" t="s">
        <v>205</v>
      </c>
      <c r="Q47" s="4" t="s">
        <v>225</v>
      </c>
      <c r="R47" s="4" t="s">
        <v>207</v>
      </c>
      <c r="S47" s="4" t="s">
        <v>116</v>
      </c>
      <c r="T47" s="4" t="s">
        <v>220</v>
      </c>
      <c r="U47" s="4" t="s">
        <v>210</v>
      </c>
      <c r="V47" s="4" t="s">
        <v>211</v>
      </c>
      <c r="X47" s="4" t="s">
        <v>226</v>
      </c>
      <c r="Y47" s="4" t="s">
        <v>194</v>
      </c>
      <c r="AA47" s="5">
        <f t="shared" si="5"/>
        <v>10</v>
      </c>
      <c r="AB47" s="5">
        <f t="shared" si="6"/>
        <v>1</v>
      </c>
      <c r="AD47" s="3">
        <f t="shared" si="10"/>
        <v>1</v>
      </c>
      <c r="AE47" s="3">
        <f t="shared" si="10"/>
        <v>0</v>
      </c>
      <c r="AF47" s="3">
        <f t="shared" si="10"/>
        <v>1</v>
      </c>
      <c r="AG47" s="3">
        <f t="shared" si="10"/>
        <v>1</v>
      </c>
      <c r="AH47" s="3">
        <f t="shared" si="10"/>
        <v>0</v>
      </c>
      <c r="AI47" s="3">
        <f t="shared" si="10"/>
        <v>1</v>
      </c>
      <c r="AJ47" s="3">
        <f t="shared" si="10"/>
        <v>1</v>
      </c>
      <c r="AK47" s="3">
        <f t="shared" si="10"/>
        <v>1</v>
      </c>
      <c r="AL47" s="3">
        <f t="shared" si="10"/>
        <v>0</v>
      </c>
      <c r="AM47" s="3">
        <f t="shared" si="10"/>
        <v>0</v>
      </c>
      <c r="AN47" s="3">
        <f t="shared" si="10"/>
        <v>0</v>
      </c>
      <c r="AO47" s="3">
        <f t="shared" si="10"/>
        <v>1</v>
      </c>
      <c r="AP47" s="3">
        <f t="shared" si="10"/>
        <v>0</v>
      </c>
      <c r="AQ47" s="3">
        <f t="shared" si="10"/>
        <v>1</v>
      </c>
      <c r="AR47" s="3">
        <f t="shared" si="10"/>
        <v>1</v>
      </c>
      <c r="AS47" s="3">
        <f t="shared" si="8"/>
        <v>0</v>
      </c>
      <c r="AT47" s="3">
        <f t="shared" si="8"/>
        <v>1</v>
      </c>
      <c r="AU47" s="3">
        <f t="shared" si="8"/>
        <v>0</v>
      </c>
      <c r="AV47" s="3">
        <f t="shared" si="8"/>
        <v>0</v>
      </c>
      <c r="AW47" s="3">
        <f t="shared" si="8"/>
        <v>0</v>
      </c>
      <c r="AY47" s="3">
        <f t="shared" si="7"/>
        <v>1</v>
      </c>
      <c r="AZ47" s="3">
        <f t="shared" si="7"/>
        <v>0</v>
      </c>
    </row>
    <row r="48" spans="2:52" x14ac:dyDescent="0.25">
      <c r="B48" s="9" t="s">
        <v>144</v>
      </c>
      <c r="C48" s="4" t="s">
        <v>212</v>
      </c>
      <c r="D48" s="4" t="s">
        <v>194</v>
      </c>
      <c r="E48" s="4" t="s">
        <v>195</v>
      </c>
      <c r="F48" s="4" t="s">
        <v>196</v>
      </c>
      <c r="G48" s="4" t="s">
        <v>197</v>
      </c>
      <c r="H48" s="4" t="s">
        <v>137</v>
      </c>
      <c r="I48" s="4" t="s">
        <v>198</v>
      </c>
      <c r="J48" s="4" t="s">
        <v>214</v>
      </c>
      <c r="K48" s="4" t="s">
        <v>215</v>
      </c>
      <c r="L48" s="4" t="s">
        <v>216</v>
      </c>
      <c r="M48" s="4" t="s">
        <v>217</v>
      </c>
      <c r="N48" s="4" t="s">
        <v>218</v>
      </c>
      <c r="O48" s="4" t="s">
        <v>219</v>
      </c>
      <c r="P48" s="4" t="s">
        <v>205</v>
      </c>
      <c r="Q48" s="4" t="s">
        <v>225</v>
      </c>
      <c r="R48" s="4" t="s">
        <v>228</v>
      </c>
      <c r="S48" s="4" t="s">
        <v>208</v>
      </c>
      <c r="T48" s="4" t="s">
        <v>209</v>
      </c>
      <c r="U48" s="4" t="s">
        <v>210</v>
      </c>
      <c r="V48" s="4" t="s">
        <v>211</v>
      </c>
      <c r="X48" s="4" t="s">
        <v>209</v>
      </c>
      <c r="Y48" s="4" t="s">
        <v>137</v>
      </c>
      <c r="AA48" s="5">
        <f t="shared" si="5"/>
        <v>12</v>
      </c>
      <c r="AB48" s="5">
        <f t="shared" si="6"/>
        <v>1</v>
      </c>
      <c r="AD48" s="3">
        <f t="shared" si="10"/>
        <v>1</v>
      </c>
      <c r="AE48" s="3">
        <f t="shared" si="10"/>
        <v>0</v>
      </c>
      <c r="AF48" s="3">
        <f t="shared" si="10"/>
        <v>1</v>
      </c>
      <c r="AG48" s="3">
        <f t="shared" si="10"/>
        <v>0</v>
      </c>
      <c r="AH48" s="3">
        <f t="shared" si="10"/>
        <v>0</v>
      </c>
      <c r="AI48" s="3">
        <f t="shared" si="10"/>
        <v>0</v>
      </c>
      <c r="AJ48" s="3">
        <f t="shared" si="10"/>
        <v>1</v>
      </c>
      <c r="AK48" s="3">
        <f t="shared" si="10"/>
        <v>1</v>
      </c>
      <c r="AL48" s="3">
        <f t="shared" si="10"/>
        <v>1</v>
      </c>
      <c r="AM48" s="3">
        <f t="shared" si="10"/>
        <v>1</v>
      </c>
      <c r="AN48" s="3">
        <f t="shared" si="10"/>
        <v>0</v>
      </c>
      <c r="AO48" s="3">
        <f t="shared" si="10"/>
        <v>1</v>
      </c>
      <c r="AP48" s="3">
        <f t="shared" si="10"/>
        <v>1</v>
      </c>
      <c r="AQ48" s="3">
        <f t="shared" si="10"/>
        <v>1</v>
      </c>
      <c r="AR48" s="3">
        <f t="shared" si="10"/>
        <v>1</v>
      </c>
      <c r="AS48" s="3">
        <f t="shared" si="8"/>
        <v>1</v>
      </c>
      <c r="AT48" s="3">
        <f t="shared" si="8"/>
        <v>0</v>
      </c>
      <c r="AU48" s="3">
        <f t="shared" si="8"/>
        <v>1</v>
      </c>
      <c r="AV48" s="3">
        <f t="shared" si="8"/>
        <v>0</v>
      </c>
      <c r="AW48" s="3">
        <f t="shared" si="8"/>
        <v>0</v>
      </c>
      <c r="AY48" s="3">
        <f t="shared" si="7"/>
        <v>1</v>
      </c>
      <c r="AZ48" s="3">
        <f t="shared" si="7"/>
        <v>0</v>
      </c>
    </row>
    <row r="49" spans="2:52" x14ac:dyDescent="0.25">
      <c r="B49" s="9" t="s">
        <v>148</v>
      </c>
      <c r="C49" s="4" t="s">
        <v>212</v>
      </c>
      <c r="D49" s="4" t="s">
        <v>231</v>
      </c>
      <c r="E49" s="4" t="s">
        <v>195</v>
      </c>
      <c r="F49" s="4" t="s">
        <v>196</v>
      </c>
      <c r="G49" s="4" t="s">
        <v>197</v>
      </c>
      <c r="H49" s="4" t="s">
        <v>213</v>
      </c>
      <c r="I49" s="4" t="s">
        <v>198</v>
      </c>
      <c r="J49" s="4" t="s">
        <v>214</v>
      </c>
      <c r="K49" s="4" t="s">
        <v>215</v>
      </c>
      <c r="L49" s="4" t="s">
        <v>216</v>
      </c>
      <c r="M49" s="4" t="s">
        <v>202</v>
      </c>
      <c r="N49" s="4" t="s">
        <v>218</v>
      </c>
      <c r="O49" s="4" t="s">
        <v>219</v>
      </c>
      <c r="P49" s="4" t="s">
        <v>205</v>
      </c>
      <c r="Q49" s="4" t="s">
        <v>206</v>
      </c>
      <c r="R49" s="4" t="s">
        <v>207</v>
      </c>
      <c r="S49" s="4" t="s">
        <v>116</v>
      </c>
      <c r="T49" s="4" t="s">
        <v>220</v>
      </c>
      <c r="U49" s="4" t="s">
        <v>221</v>
      </c>
      <c r="V49" s="4" t="s">
        <v>211</v>
      </c>
      <c r="X49" s="4" t="s">
        <v>215</v>
      </c>
      <c r="Y49" s="4" t="s">
        <v>195</v>
      </c>
      <c r="AA49" s="5">
        <f t="shared" si="5"/>
        <v>14</v>
      </c>
      <c r="AB49" s="5">
        <f t="shared" si="6"/>
        <v>2</v>
      </c>
      <c r="AD49" s="3">
        <f t="shared" si="10"/>
        <v>1</v>
      </c>
      <c r="AE49" s="3">
        <f t="shared" si="10"/>
        <v>1</v>
      </c>
      <c r="AF49" s="3">
        <f t="shared" si="10"/>
        <v>1</v>
      </c>
      <c r="AG49" s="3">
        <f t="shared" si="10"/>
        <v>0</v>
      </c>
      <c r="AH49" s="3">
        <f t="shared" si="10"/>
        <v>0</v>
      </c>
      <c r="AI49" s="3">
        <f t="shared" si="10"/>
        <v>1</v>
      </c>
      <c r="AJ49" s="3">
        <f t="shared" si="10"/>
        <v>1</v>
      </c>
      <c r="AK49" s="3">
        <f t="shared" si="10"/>
        <v>1</v>
      </c>
      <c r="AL49" s="3">
        <f t="shared" si="10"/>
        <v>1</v>
      </c>
      <c r="AM49" s="3">
        <f t="shared" si="10"/>
        <v>1</v>
      </c>
      <c r="AN49" s="3">
        <f t="shared" si="10"/>
        <v>1</v>
      </c>
      <c r="AO49" s="3">
        <f t="shared" si="10"/>
        <v>1</v>
      </c>
      <c r="AP49" s="3">
        <f t="shared" si="10"/>
        <v>1</v>
      </c>
      <c r="AQ49" s="3">
        <f t="shared" si="10"/>
        <v>1</v>
      </c>
      <c r="AR49" s="3">
        <f t="shared" si="10"/>
        <v>0</v>
      </c>
      <c r="AS49" s="3">
        <f t="shared" si="8"/>
        <v>0</v>
      </c>
      <c r="AT49" s="3">
        <f t="shared" si="8"/>
        <v>1</v>
      </c>
      <c r="AU49" s="3">
        <f t="shared" si="8"/>
        <v>0</v>
      </c>
      <c r="AV49" s="3">
        <f t="shared" si="8"/>
        <v>1</v>
      </c>
      <c r="AW49" s="3">
        <f t="shared" si="8"/>
        <v>0</v>
      </c>
      <c r="AY49" s="3">
        <f t="shared" si="7"/>
        <v>1</v>
      </c>
      <c r="AZ49" s="3">
        <f t="shared" si="7"/>
        <v>1</v>
      </c>
    </row>
    <row r="50" spans="2:52" x14ac:dyDescent="0.25">
      <c r="B50" s="9" t="s">
        <v>186</v>
      </c>
      <c r="C50" s="4" t="s">
        <v>212</v>
      </c>
      <c r="D50" s="4" t="s">
        <v>194</v>
      </c>
      <c r="E50" s="4" t="s">
        <v>222</v>
      </c>
      <c r="F50" s="4" t="s">
        <v>196</v>
      </c>
      <c r="G50" s="4" t="s">
        <v>197</v>
      </c>
      <c r="H50" s="4" t="s">
        <v>137</v>
      </c>
      <c r="I50" s="4" t="s">
        <v>198</v>
      </c>
      <c r="J50" s="4" t="s">
        <v>214</v>
      </c>
      <c r="K50" s="4" t="s">
        <v>215</v>
      </c>
      <c r="L50" s="4" t="s">
        <v>201</v>
      </c>
      <c r="M50" s="4" t="s">
        <v>217</v>
      </c>
      <c r="N50" s="4" t="s">
        <v>218</v>
      </c>
      <c r="O50" s="4" t="s">
        <v>204</v>
      </c>
      <c r="P50" s="4" t="s">
        <v>205</v>
      </c>
      <c r="Q50" s="4" t="s">
        <v>206</v>
      </c>
      <c r="R50" s="4" t="s">
        <v>207</v>
      </c>
      <c r="S50" s="4" t="s">
        <v>208</v>
      </c>
      <c r="T50" s="4" t="s">
        <v>220</v>
      </c>
      <c r="U50" s="4" t="s">
        <v>210</v>
      </c>
      <c r="V50" s="4" t="s">
        <v>211</v>
      </c>
      <c r="X50" s="4" t="s">
        <v>197</v>
      </c>
      <c r="Y50" s="4" t="s">
        <v>214</v>
      </c>
      <c r="AA50" s="5">
        <f t="shared" si="5"/>
        <v>6</v>
      </c>
      <c r="AB50" s="5">
        <f t="shared" si="6"/>
        <v>1</v>
      </c>
      <c r="AD50" s="3">
        <f t="shared" si="10"/>
        <v>1</v>
      </c>
      <c r="AE50" s="3">
        <f t="shared" si="10"/>
        <v>0</v>
      </c>
      <c r="AF50" s="3">
        <f t="shared" si="10"/>
        <v>0</v>
      </c>
      <c r="AG50" s="3">
        <f t="shared" si="10"/>
        <v>0</v>
      </c>
      <c r="AH50" s="3">
        <f t="shared" si="10"/>
        <v>0</v>
      </c>
      <c r="AI50" s="3">
        <f t="shared" si="10"/>
        <v>0</v>
      </c>
      <c r="AJ50" s="3">
        <f t="shared" si="10"/>
        <v>1</v>
      </c>
      <c r="AK50" s="3">
        <f t="shared" si="10"/>
        <v>1</v>
      </c>
      <c r="AL50" s="3">
        <f t="shared" si="10"/>
        <v>1</v>
      </c>
      <c r="AM50" s="3">
        <f t="shared" si="10"/>
        <v>0</v>
      </c>
      <c r="AN50" s="3">
        <f t="shared" si="10"/>
        <v>0</v>
      </c>
      <c r="AO50" s="3">
        <f t="shared" si="10"/>
        <v>1</v>
      </c>
      <c r="AP50" s="3">
        <f t="shared" si="10"/>
        <v>0</v>
      </c>
      <c r="AQ50" s="3">
        <f t="shared" si="10"/>
        <v>1</v>
      </c>
      <c r="AR50" s="3">
        <f t="shared" si="10"/>
        <v>0</v>
      </c>
      <c r="AS50" s="3">
        <f t="shared" si="8"/>
        <v>0</v>
      </c>
      <c r="AT50" s="3">
        <f t="shared" si="8"/>
        <v>0</v>
      </c>
      <c r="AU50" s="3">
        <f t="shared" si="8"/>
        <v>0</v>
      </c>
      <c r="AV50" s="3">
        <f t="shared" si="8"/>
        <v>0</v>
      </c>
      <c r="AW50" s="3">
        <f t="shared" si="8"/>
        <v>0</v>
      </c>
      <c r="AY50" s="3">
        <f t="shared" si="7"/>
        <v>0</v>
      </c>
      <c r="AZ50" s="3">
        <f t="shared" si="7"/>
        <v>1</v>
      </c>
    </row>
    <row r="51" spans="2:52" s="2" customFormat="1" x14ac:dyDescent="0.25">
      <c r="B51" s="30" t="s">
        <v>233</v>
      </c>
      <c r="C51" s="30" t="s">
        <v>234</v>
      </c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</row>
  </sheetData>
  <conditionalFormatting sqref="C4">
    <cfRule type="cellIs" dxfId="83" priority="25" operator="notEqual">
      <formula>$C$2</formula>
    </cfRule>
  </conditionalFormatting>
  <conditionalFormatting sqref="C11:C50">
    <cfRule type="cellIs" dxfId="82" priority="42" operator="notEqual">
      <formula>$C$2</formula>
    </cfRule>
  </conditionalFormatting>
  <conditionalFormatting sqref="D4">
    <cfRule type="cellIs" dxfId="81" priority="24" operator="notEqual">
      <formula>$D$2</formula>
    </cfRule>
  </conditionalFormatting>
  <conditionalFormatting sqref="D11:D50">
    <cfRule type="cellIs" dxfId="80" priority="41" operator="notEqual">
      <formula>$D$2</formula>
    </cfRule>
  </conditionalFormatting>
  <conditionalFormatting sqref="E4">
    <cfRule type="cellIs" dxfId="79" priority="23" operator="notEqual">
      <formula>$E$2</formula>
    </cfRule>
  </conditionalFormatting>
  <conditionalFormatting sqref="E11:E50">
    <cfRule type="cellIs" dxfId="78" priority="40" operator="notEqual">
      <formula>$E$2</formula>
    </cfRule>
  </conditionalFormatting>
  <conditionalFormatting sqref="F4">
    <cfRule type="cellIs" dxfId="77" priority="22" operator="notEqual">
      <formula>$F$2</formula>
    </cfRule>
  </conditionalFormatting>
  <conditionalFormatting sqref="F11:F50">
    <cfRule type="cellIs" dxfId="76" priority="39" operator="notEqual">
      <formula>$F$2</formula>
    </cfRule>
  </conditionalFormatting>
  <conditionalFormatting sqref="G4">
    <cfRule type="cellIs" dxfId="75" priority="21" operator="notEqual">
      <formula>$G$2</formula>
    </cfRule>
  </conditionalFormatting>
  <conditionalFormatting sqref="G11:G50">
    <cfRule type="cellIs" dxfId="74" priority="38" operator="notEqual">
      <formula>$G$2</formula>
    </cfRule>
  </conditionalFormatting>
  <conditionalFormatting sqref="H4">
    <cfRule type="cellIs" dxfId="73" priority="20" operator="notEqual">
      <formula>$H$2</formula>
    </cfRule>
  </conditionalFormatting>
  <conditionalFormatting sqref="H11:H50">
    <cfRule type="cellIs" dxfId="72" priority="37" operator="notEqual">
      <formula>$H$2</formula>
    </cfRule>
  </conditionalFormatting>
  <conditionalFormatting sqref="I4">
    <cfRule type="cellIs" dxfId="71" priority="19" operator="notEqual">
      <formula>$I$2</formula>
    </cfRule>
  </conditionalFormatting>
  <conditionalFormatting sqref="I11:I50">
    <cfRule type="cellIs" dxfId="70" priority="36" operator="notEqual">
      <formula>$I$2</formula>
    </cfRule>
  </conditionalFormatting>
  <conditionalFormatting sqref="J4">
    <cfRule type="cellIs" dxfId="69" priority="18" operator="notEqual">
      <formula>$J$2</formula>
    </cfRule>
  </conditionalFormatting>
  <conditionalFormatting sqref="J11:J50">
    <cfRule type="cellIs" dxfId="68" priority="35" operator="notEqual">
      <formula>$J$2</formula>
    </cfRule>
  </conditionalFormatting>
  <conditionalFormatting sqref="K4">
    <cfRule type="cellIs" dxfId="67" priority="17" operator="notEqual">
      <formula>$K$2</formula>
    </cfRule>
  </conditionalFormatting>
  <conditionalFormatting sqref="K11:K50">
    <cfRule type="cellIs" dxfId="66" priority="34" operator="notEqual">
      <formula>$K$2</formula>
    </cfRule>
  </conditionalFormatting>
  <conditionalFormatting sqref="L4">
    <cfRule type="cellIs" dxfId="65" priority="16" operator="notEqual">
      <formula>$L$2</formula>
    </cfRule>
  </conditionalFormatting>
  <conditionalFormatting sqref="L11:L50">
    <cfRule type="cellIs" dxfId="64" priority="33" operator="notEqual">
      <formula>$L$2</formula>
    </cfRule>
  </conditionalFormatting>
  <conditionalFormatting sqref="M4">
    <cfRule type="cellIs" dxfId="63" priority="15" operator="notEqual">
      <formula>$M$2</formula>
    </cfRule>
  </conditionalFormatting>
  <conditionalFormatting sqref="M11:M50">
    <cfRule type="cellIs" dxfId="62" priority="32" operator="notEqual">
      <formula>$M$2</formula>
    </cfRule>
  </conditionalFormatting>
  <conditionalFormatting sqref="N4">
    <cfRule type="cellIs" dxfId="61" priority="14" operator="notEqual">
      <formula>$N$2</formula>
    </cfRule>
  </conditionalFormatting>
  <conditionalFormatting sqref="N11:N50">
    <cfRule type="cellIs" dxfId="60" priority="31" operator="notEqual">
      <formula>$N$2</formula>
    </cfRule>
  </conditionalFormatting>
  <conditionalFormatting sqref="O4">
    <cfRule type="cellIs" dxfId="59" priority="13" operator="notEqual">
      <formula>$O$2</formula>
    </cfRule>
  </conditionalFormatting>
  <conditionalFormatting sqref="O11:O50">
    <cfRule type="cellIs" dxfId="58" priority="30" operator="notEqual">
      <formula>$O$2</formula>
    </cfRule>
  </conditionalFormatting>
  <conditionalFormatting sqref="P4">
    <cfRule type="cellIs" dxfId="57" priority="12" operator="notEqual">
      <formula>$P$2</formula>
    </cfRule>
  </conditionalFormatting>
  <conditionalFormatting sqref="P11:P50">
    <cfRule type="cellIs" dxfId="56" priority="29" operator="notEqual">
      <formula>$P$2</formula>
    </cfRule>
  </conditionalFormatting>
  <conditionalFormatting sqref="Q4">
    <cfRule type="cellIs" dxfId="55" priority="11" operator="notEqual">
      <formula>$Q$2</formula>
    </cfRule>
  </conditionalFormatting>
  <conditionalFormatting sqref="Q11:Q50">
    <cfRule type="cellIs" dxfId="54" priority="28" operator="notEqual">
      <formula>$Q$2</formula>
    </cfRule>
  </conditionalFormatting>
  <conditionalFormatting sqref="R4">
    <cfRule type="cellIs" dxfId="53" priority="10" operator="notEqual">
      <formula>$R$2</formula>
    </cfRule>
  </conditionalFormatting>
  <conditionalFormatting sqref="R11:R50">
    <cfRule type="cellIs" dxfId="52" priority="27" operator="notEqual">
      <formula>$R$2</formula>
    </cfRule>
  </conditionalFormatting>
  <conditionalFormatting sqref="S4">
    <cfRule type="cellIs" dxfId="51" priority="7" operator="notEqual">
      <formula>$S$2</formula>
    </cfRule>
  </conditionalFormatting>
  <conditionalFormatting sqref="S11:S50">
    <cfRule type="cellIs" dxfId="50" priority="8" operator="notEqual">
      <formula>$S$2</formula>
    </cfRule>
  </conditionalFormatting>
  <conditionalFormatting sqref="T4">
    <cfRule type="cellIs" dxfId="49" priority="6" operator="notEqual">
      <formula>$T$2</formula>
    </cfRule>
  </conditionalFormatting>
  <conditionalFormatting sqref="T11:T50">
    <cfRule type="cellIs" dxfId="48" priority="5" operator="notEqual">
      <formula>$T$2</formula>
    </cfRule>
  </conditionalFormatting>
  <conditionalFormatting sqref="U4">
    <cfRule type="cellIs" dxfId="47" priority="2" operator="notEqual">
      <formula>$U$2</formula>
    </cfRule>
  </conditionalFormatting>
  <conditionalFormatting sqref="U11:U50">
    <cfRule type="cellIs" dxfId="46" priority="4" operator="notEqual">
      <formula>$U$2</formula>
    </cfRule>
  </conditionalFormatting>
  <conditionalFormatting sqref="V4">
    <cfRule type="cellIs" dxfId="45" priority="1" operator="notEqual">
      <formula>$V$2</formula>
    </cfRule>
  </conditionalFormatting>
  <conditionalFormatting sqref="V11:V50">
    <cfRule type="cellIs" dxfId="44" priority="3" operator="notEqual">
      <formula>$V$2</formula>
    </cfRule>
  </conditionalFormatting>
  <conditionalFormatting sqref="X4:Y4">
    <cfRule type="expression" dxfId="43" priority="9">
      <formula>COUNTIF($C$2:$V$2, X4:X4) = 0</formula>
    </cfRule>
  </conditionalFormatting>
  <conditionalFormatting sqref="X11:Y50">
    <cfRule type="expression" dxfId="42" priority="51">
      <formula>COUNTIF($C$2:$V$2, X11:X50) = 0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DEFDD-4543-42BE-B60D-68F19097AF49}">
  <dimension ref="B1:AZ103"/>
  <sheetViews>
    <sheetView workbookViewId="0">
      <selection activeCell="AA6" sqref="AA6"/>
    </sheetView>
  </sheetViews>
  <sheetFormatPr defaultRowHeight="15" x14ac:dyDescent="0.25"/>
  <cols>
    <col min="1" max="1" width="1.7109375" customWidth="1"/>
    <col min="2" max="2" width="25.5703125" style="6" bestFit="1" customWidth="1"/>
    <col min="3" max="3" width="9.85546875" style="3" bestFit="1" customWidth="1"/>
    <col min="4" max="4" width="10.7109375" style="3" bestFit="1" customWidth="1"/>
    <col min="5" max="5" width="10.5703125" style="3" bestFit="1" customWidth="1"/>
    <col min="6" max="6" width="9" style="3" bestFit="1" customWidth="1"/>
    <col min="7" max="7" width="10.5703125" style="3" bestFit="1" customWidth="1"/>
    <col min="8" max="8" width="11.140625" style="3" bestFit="1" customWidth="1"/>
    <col min="9" max="9" width="10.7109375" style="3" bestFit="1" customWidth="1"/>
    <col min="10" max="10" width="10.28515625" style="3" bestFit="1" customWidth="1"/>
    <col min="11" max="11" width="10.5703125" style="3" bestFit="1" customWidth="1"/>
    <col min="12" max="12" width="8.28515625" style="3" bestFit="1" customWidth="1"/>
    <col min="13" max="13" width="12.28515625" style="3" bestFit="1" customWidth="1"/>
    <col min="14" max="14" width="12.42578125" style="3" bestFit="1" customWidth="1"/>
    <col min="15" max="15" width="10.42578125" style="3" bestFit="1" customWidth="1"/>
    <col min="16" max="16" width="9.28515625" style="3" bestFit="1" customWidth="1"/>
    <col min="17" max="17" width="11.85546875" style="3" bestFit="1" customWidth="1"/>
    <col min="18" max="18" width="10.7109375" style="3" bestFit="1" customWidth="1"/>
    <col min="19" max="19" width="12.5703125" style="3" bestFit="1" customWidth="1"/>
    <col min="20" max="20" width="9.85546875" style="3" bestFit="1" customWidth="1"/>
    <col min="21" max="21" width="10.42578125" style="3" bestFit="1" customWidth="1"/>
    <col min="22" max="22" width="10.140625" style="3" bestFit="1" customWidth="1"/>
    <col min="23" max="23" width="1.7109375" style="3" customWidth="1"/>
    <col min="24" max="24" width="11.7109375" style="3" bestFit="1" customWidth="1"/>
    <col min="25" max="25" width="12.140625" style="3" bestFit="1" customWidth="1"/>
    <col min="26" max="26" width="1.7109375" style="3" customWidth="1"/>
    <col min="27" max="27" width="7.42578125" style="3" bestFit="1" customWidth="1"/>
    <col min="28" max="28" width="5.85546875" style="3" bestFit="1" customWidth="1"/>
    <col min="29" max="29" width="1.7109375" style="3" customWidth="1"/>
    <col min="30" max="45" width="2" style="3" bestFit="1" customWidth="1"/>
    <col min="46" max="49" width="2" style="3" customWidth="1"/>
    <col min="50" max="50" width="1.7109375" style="3" customWidth="1"/>
    <col min="51" max="52" width="2" bestFit="1" customWidth="1"/>
  </cols>
  <sheetData>
    <row r="1" spans="2:52" ht="15.75" thickBot="1" x14ac:dyDescent="0.3"/>
    <row r="2" spans="2:52" ht="15.75" thickBot="1" x14ac:dyDescent="0.3">
      <c r="B2" s="37" t="s">
        <v>189</v>
      </c>
      <c r="C2" s="39" t="s">
        <v>2</v>
      </c>
      <c r="D2" s="35" t="s">
        <v>2</v>
      </c>
      <c r="E2" s="35" t="s">
        <v>2</v>
      </c>
      <c r="F2" s="35" t="s">
        <v>2</v>
      </c>
      <c r="G2" s="35" t="s">
        <v>2</v>
      </c>
      <c r="H2" s="35" t="s">
        <v>2</v>
      </c>
      <c r="I2" s="35" t="s">
        <v>2</v>
      </c>
      <c r="J2" s="35" t="s">
        <v>2</v>
      </c>
      <c r="K2" s="35" t="s">
        <v>2</v>
      </c>
      <c r="L2" s="35" t="s">
        <v>2</v>
      </c>
      <c r="M2" s="35" t="s">
        <v>2</v>
      </c>
      <c r="N2" s="35" t="s">
        <v>2</v>
      </c>
      <c r="O2" s="35" t="s">
        <v>2</v>
      </c>
      <c r="P2" s="35" t="s">
        <v>2</v>
      </c>
      <c r="Q2" s="35" t="s">
        <v>2</v>
      </c>
      <c r="R2" s="35" t="s">
        <v>2</v>
      </c>
      <c r="S2" s="35" t="s">
        <v>2</v>
      </c>
      <c r="T2" s="35" t="s">
        <v>2</v>
      </c>
      <c r="U2" s="35" t="s">
        <v>2</v>
      </c>
      <c r="V2" s="36" t="s">
        <v>2</v>
      </c>
    </row>
    <row r="3" spans="2:52" x14ac:dyDescent="0.25">
      <c r="G3" s="38"/>
      <c r="X3" s="5" t="s">
        <v>5</v>
      </c>
      <c r="Y3" s="5" t="s">
        <v>5</v>
      </c>
      <c r="AA3" s="5" t="s">
        <v>3</v>
      </c>
      <c r="AB3" s="5" t="s">
        <v>4</v>
      </c>
      <c r="AC3" s="5"/>
    </row>
    <row r="4" spans="2:52" x14ac:dyDescent="0.25">
      <c r="B4" s="9" t="s">
        <v>55</v>
      </c>
      <c r="C4" s="4" t="str" cm="1">
        <f t="array" ref="C4">_xlfn.IFS(C7&gt;C8, C5, C7&lt;C8, C6, C7=C8, "EVEN")</f>
        <v>EVEN</v>
      </c>
      <c r="D4" s="4" t="str" cm="1">
        <f t="array" ref="D4">_xlfn.IFS(D7&gt;D8, D5, D7&lt;D8, D6, D7=D8, "EVEN")</f>
        <v>EVEN</v>
      </c>
      <c r="E4" s="4" t="str" cm="1">
        <f t="array" ref="E4">_xlfn.IFS(E7&gt;E8, E5, E7&lt;E8, E6, E7=E8, "EVEN")</f>
        <v>EVEN</v>
      </c>
      <c r="F4" s="4" t="str" cm="1">
        <f t="array" ref="F4">_xlfn.IFS(F7&gt;F8, F5, F7&lt;F8, F6, F7=F8, "EVEN")</f>
        <v>EVEN</v>
      </c>
      <c r="G4" s="4" t="str" cm="1">
        <f t="array" ref="G4">_xlfn.IFS(G7&gt;G8, G5, G7&lt;G8, G6, G7=G8, "EVEN")</f>
        <v>EVEN</v>
      </c>
      <c r="H4" s="4" t="str" cm="1">
        <f t="array" ref="H4">_xlfn.IFS(H7&gt;H8, H5, H7&lt;H8, H6, H7=H8, "EVEN")</f>
        <v>EVEN</v>
      </c>
      <c r="I4" s="4" t="str" cm="1">
        <f t="array" ref="I4">_xlfn.IFS(I7&gt;I8, I5, I7&lt;I8, I6, I7=I8, "EVEN")</f>
        <v>EVEN</v>
      </c>
      <c r="J4" s="4" t="str" cm="1">
        <f t="array" ref="J4">_xlfn.IFS(J7&gt;J8, J5, J7&lt;J8, J6, J7=J8, "EVEN")</f>
        <v>EVEN</v>
      </c>
      <c r="K4" s="4" t="str" cm="1">
        <f t="array" ref="K4">_xlfn.IFS(K7&gt;K8, K5, K7&lt;K8, K6, K7=K8, "EVEN")</f>
        <v>EVEN</v>
      </c>
      <c r="L4" s="4" t="str" cm="1">
        <f t="array" ref="L4">_xlfn.IFS(L7&gt;L8, L5, L7&lt;L8, L6, L7=L8, "EVEN")</f>
        <v>EVEN</v>
      </c>
      <c r="M4" s="4" t="str" cm="1">
        <f t="array" ref="M4">_xlfn.IFS(M7&gt;M8, M5, M7&lt;M8, M6, M7=M8, "EVEN")</f>
        <v>EVEN</v>
      </c>
      <c r="N4" s="4" t="str" cm="1">
        <f t="array" ref="N4">_xlfn.IFS(N7&gt;N8, N5, N7&lt;N8, N6, N7=N8, "EVEN")</f>
        <v>EVEN</v>
      </c>
      <c r="O4" s="4" t="str" cm="1">
        <f t="array" ref="O4">_xlfn.IFS(O7&gt;O8, O5, O7&lt;O8, O6, O7=O8, "EVEN")</f>
        <v>EVEN</v>
      </c>
      <c r="P4" s="4" t="str" cm="1">
        <f t="array" ref="P4">_xlfn.IFS(P7&gt;P8, P5, P7&lt;P8, P6, P7=P8, "EVEN")</f>
        <v>EVEN</v>
      </c>
      <c r="Q4" s="4" t="str" cm="1">
        <f t="array" ref="Q4">_xlfn.IFS(Q7&gt;Q8, Q5, Q7&lt;Q8, Q6, Q7=Q8, "EVEN")</f>
        <v>EVEN</v>
      </c>
      <c r="R4" s="4" t="str" cm="1">
        <f t="array" ref="R4">_xlfn.IFS(R7&gt;R8, R5, R7&lt;R8, R6, R7=R8, "EVEN")</f>
        <v>EVEN</v>
      </c>
      <c r="S4" s="4" t="str" cm="1">
        <f t="array" ref="S4">_xlfn.IFS(S7&gt;S8, S5, S7&lt;S8, S6, S7=S8, "EVEN")</f>
        <v>EVEN</v>
      </c>
      <c r="T4" s="4" t="str" cm="1">
        <f t="array" ref="T4">_xlfn.IFS(T7&gt;T8, T5, T7&lt;T8, T6, T7=T8, "EVEN")</f>
        <v>EVEN</v>
      </c>
      <c r="U4" s="4" t="str" cm="1">
        <f t="array" ref="U4">_xlfn.IFS(U7&gt;U8, U5, U7&lt;U8, U6, U7=U8, "EVEN")</f>
        <v>EVEN</v>
      </c>
      <c r="V4" s="4" t="str" cm="1">
        <f t="array" ref="V4">_xlfn.IFS(V7&gt;V8, V5, V7&lt;V8, V6, V7=V8, "EVEN")</f>
        <v>EVEN</v>
      </c>
      <c r="X4" s="4" t="s">
        <v>174</v>
      </c>
      <c r="Y4" s="4" t="s">
        <v>174</v>
      </c>
      <c r="AA4" s="5">
        <f>SUM(AD4:AW4)</f>
        <v>0</v>
      </c>
      <c r="AB4" s="5">
        <f>SUM(AY4:AZ4)</f>
        <v>0</v>
      </c>
      <c r="AC4" s="5"/>
      <c r="AD4" s="3">
        <f t="shared" ref="AD4:AS5" si="0">IF(C4=C$2,1,0)</f>
        <v>0</v>
      </c>
      <c r="AE4" s="3">
        <f t="shared" si="0"/>
        <v>0</v>
      </c>
      <c r="AF4" s="3">
        <f t="shared" si="0"/>
        <v>0</v>
      </c>
      <c r="AG4" s="3">
        <f t="shared" si="0"/>
        <v>0</v>
      </c>
      <c r="AH4" s="3">
        <f t="shared" si="0"/>
        <v>0</v>
      </c>
      <c r="AI4" s="3">
        <f t="shared" si="0"/>
        <v>0</v>
      </c>
      <c r="AJ4" s="3">
        <f t="shared" si="0"/>
        <v>0</v>
      </c>
      <c r="AK4" s="3">
        <f t="shared" si="0"/>
        <v>0</v>
      </c>
      <c r="AL4" s="3">
        <f t="shared" si="0"/>
        <v>0</v>
      </c>
      <c r="AM4" s="3">
        <f t="shared" si="0"/>
        <v>0</v>
      </c>
      <c r="AN4" s="3">
        <f t="shared" si="0"/>
        <v>0</v>
      </c>
      <c r="AO4" s="3">
        <f t="shared" si="0"/>
        <v>0</v>
      </c>
      <c r="AP4" s="3">
        <f t="shared" si="0"/>
        <v>0</v>
      </c>
      <c r="AQ4" s="3">
        <f t="shared" si="0"/>
        <v>0</v>
      </c>
      <c r="AR4" s="3">
        <f t="shared" si="0"/>
        <v>0</v>
      </c>
      <c r="AS4" s="3">
        <f t="shared" si="0"/>
        <v>0</v>
      </c>
      <c r="AT4" s="3">
        <f t="shared" ref="AT4:AW5" si="1">IF(S4=S$2,1,0)</f>
        <v>0</v>
      </c>
      <c r="AU4" s="3">
        <f t="shared" si="1"/>
        <v>0</v>
      </c>
      <c r="AV4" s="3">
        <f t="shared" si="1"/>
        <v>0</v>
      </c>
      <c r="AW4" s="3">
        <f t="shared" si="1"/>
        <v>0</v>
      </c>
      <c r="AY4" s="3">
        <f>COUNTIF($C$2:$V$2, X4)</f>
        <v>0</v>
      </c>
      <c r="AZ4" s="3">
        <f>COUNTIF($C$2:$V$2, Y4)</f>
        <v>0</v>
      </c>
    </row>
    <row r="5" spans="2:52" x14ac:dyDescent="0.25">
      <c r="B5" s="1" t="s">
        <v>7</v>
      </c>
      <c r="C5" s="3" t="s">
        <v>111</v>
      </c>
      <c r="D5" s="3" t="s">
        <v>112</v>
      </c>
      <c r="E5" s="3" t="s">
        <v>113</v>
      </c>
      <c r="F5" s="3" t="s">
        <v>141</v>
      </c>
      <c r="G5" s="3" t="s">
        <v>115</v>
      </c>
      <c r="H5" s="3" t="s">
        <v>132</v>
      </c>
      <c r="I5" s="3" t="s">
        <v>117</v>
      </c>
      <c r="J5" s="3" t="s">
        <v>118</v>
      </c>
      <c r="K5" s="3" t="s">
        <v>119</v>
      </c>
      <c r="L5" s="3" t="s">
        <v>120</v>
      </c>
      <c r="M5" s="3" t="s">
        <v>121</v>
      </c>
      <c r="N5" s="3" t="s">
        <v>142</v>
      </c>
      <c r="O5" s="3" t="s">
        <v>143</v>
      </c>
      <c r="P5" s="3" t="s">
        <v>124</v>
      </c>
      <c r="Q5" s="3" t="s">
        <v>125</v>
      </c>
      <c r="R5" s="3" t="s">
        <v>136</v>
      </c>
      <c r="S5" s="3" t="s">
        <v>127</v>
      </c>
      <c r="T5" s="3" t="s">
        <v>128</v>
      </c>
      <c r="U5" s="3" t="s">
        <v>129</v>
      </c>
      <c r="V5" s="3" t="s">
        <v>138</v>
      </c>
      <c r="AA5" s="5">
        <f>SUM(AD5:AW5)</f>
        <v>0</v>
      </c>
      <c r="AB5" s="5" t="s">
        <v>58</v>
      </c>
      <c r="AC5" s="5"/>
      <c r="AD5" s="3">
        <f t="shared" si="0"/>
        <v>0</v>
      </c>
      <c r="AE5" s="3">
        <f t="shared" si="0"/>
        <v>0</v>
      </c>
      <c r="AF5" s="3">
        <f t="shared" si="0"/>
        <v>0</v>
      </c>
      <c r="AG5" s="3">
        <f t="shared" si="0"/>
        <v>0</v>
      </c>
      <c r="AH5" s="3">
        <f t="shared" si="0"/>
        <v>0</v>
      </c>
      <c r="AI5" s="3">
        <f t="shared" si="0"/>
        <v>0</v>
      </c>
      <c r="AJ5" s="3">
        <f t="shared" si="0"/>
        <v>0</v>
      </c>
      <c r="AK5" s="3">
        <f t="shared" si="0"/>
        <v>0</v>
      </c>
      <c r="AL5" s="3">
        <f t="shared" si="0"/>
        <v>0</v>
      </c>
      <c r="AM5" s="3">
        <f t="shared" si="0"/>
        <v>0</v>
      </c>
      <c r="AN5" s="3">
        <f t="shared" si="0"/>
        <v>0</v>
      </c>
      <c r="AO5" s="3">
        <f t="shared" si="0"/>
        <v>0</v>
      </c>
      <c r="AP5" s="3">
        <f t="shared" si="0"/>
        <v>0</v>
      </c>
      <c r="AQ5" s="3">
        <f t="shared" si="0"/>
        <v>0</v>
      </c>
      <c r="AR5" s="3">
        <f t="shared" si="0"/>
        <v>0</v>
      </c>
      <c r="AS5" s="3">
        <f t="shared" si="0"/>
        <v>0</v>
      </c>
      <c r="AT5" s="3">
        <f t="shared" si="1"/>
        <v>0</v>
      </c>
      <c r="AU5" s="3">
        <f t="shared" si="1"/>
        <v>0</v>
      </c>
      <c r="AV5" s="3">
        <f t="shared" si="1"/>
        <v>0</v>
      </c>
      <c r="AW5" s="3">
        <f t="shared" si="1"/>
        <v>0</v>
      </c>
      <c r="AY5" s="3" t="s">
        <v>58</v>
      </c>
      <c r="AZ5" s="3" t="s">
        <v>58</v>
      </c>
    </row>
    <row r="6" spans="2:52" x14ac:dyDescent="0.25">
      <c r="B6" s="1" t="s">
        <v>8</v>
      </c>
      <c r="C6" s="3" t="s">
        <v>140</v>
      </c>
      <c r="D6" s="3" t="s">
        <v>56</v>
      </c>
      <c r="E6" s="3" t="s">
        <v>154</v>
      </c>
      <c r="F6" s="3" t="s">
        <v>114</v>
      </c>
      <c r="G6" s="3" t="s">
        <v>145</v>
      </c>
      <c r="H6" s="3" t="s">
        <v>116</v>
      </c>
      <c r="I6" s="3" t="s">
        <v>146</v>
      </c>
      <c r="J6" s="3" t="s">
        <v>133</v>
      </c>
      <c r="K6" s="3" t="s">
        <v>147</v>
      </c>
      <c r="L6" s="3" t="s">
        <v>57</v>
      </c>
      <c r="M6" s="3" t="s">
        <v>134</v>
      </c>
      <c r="N6" s="3" t="s">
        <v>122</v>
      </c>
      <c r="O6" s="3" t="s">
        <v>123</v>
      </c>
      <c r="P6" s="3" t="s">
        <v>151</v>
      </c>
      <c r="Q6" s="3" t="s">
        <v>135</v>
      </c>
      <c r="R6" s="3" t="s">
        <v>126</v>
      </c>
      <c r="S6" s="3" t="s">
        <v>137</v>
      </c>
      <c r="T6" s="3" t="s">
        <v>149</v>
      </c>
      <c r="U6" s="3" t="s">
        <v>159</v>
      </c>
      <c r="V6" s="3" t="s">
        <v>130</v>
      </c>
      <c r="Y6" s="44" t="s">
        <v>235</v>
      </c>
      <c r="Z6" s="45"/>
      <c r="AA6" s="46">
        <f>MIN(AA11:AA100)-1</f>
        <v>-1</v>
      </c>
      <c r="AB6" s="46">
        <v>0</v>
      </c>
    </row>
    <row r="7" spans="2:52" x14ac:dyDescent="0.25">
      <c r="B7" s="1" t="s">
        <v>0</v>
      </c>
      <c r="C7" s="3">
        <f t="shared" ref="C7:V8" si="2">COUNTIF(C$11:C$100,C5)</f>
        <v>0</v>
      </c>
      <c r="D7" s="3">
        <f t="shared" si="2"/>
        <v>0</v>
      </c>
      <c r="E7" s="3">
        <f t="shared" si="2"/>
        <v>0</v>
      </c>
      <c r="F7" s="3">
        <f t="shared" si="2"/>
        <v>0</v>
      </c>
      <c r="G7" s="3">
        <f t="shared" si="2"/>
        <v>0</v>
      </c>
      <c r="H7" s="3">
        <f t="shared" si="2"/>
        <v>0</v>
      </c>
      <c r="I7" s="3">
        <f t="shared" si="2"/>
        <v>0</v>
      </c>
      <c r="J7" s="3">
        <f t="shared" si="2"/>
        <v>0</v>
      </c>
      <c r="K7" s="3">
        <f t="shared" si="2"/>
        <v>0</v>
      </c>
      <c r="L7" s="3">
        <f t="shared" si="2"/>
        <v>0</v>
      </c>
      <c r="M7" s="3">
        <f t="shared" si="2"/>
        <v>0</v>
      </c>
      <c r="N7" s="3">
        <f t="shared" si="2"/>
        <v>0</v>
      </c>
      <c r="O7" s="3">
        <f t="shared" si="2"/>
        <v>0</v>
      </c>
      <c r="P7" s="3">
        <f t="shared" si="2"/>
        <v>0</v>
      </c>
      <c r="Q7" s="3">
        <f t="shared" si="2"/>
        <v>0</v>
      </c>
      <c r="R7" s="3">
        <f t="shared" si="2"/>
        <v>0</v>
      </c>
      <c r="S7" s="3">
        <f t="shared" si="2"/>
        <v>0</v>
      </c>
      <c r="T7" s="3">
        <f t="shared" si="2"/>
        <v>0</v>
      </c>
      <c r="U7" s="3">
        <f t="shared" si="2"/>
        <v>0</v>
      </c>
      <c r="V7" s="3">
        <f t="shared" si="2"/>
        <v>0</v>
      </c>
    </row>
    <row r="8" spans="2:52" x14ac:dyDescent="0.25">
      <c r="B8" s="1" t="s">
        <v>1</v>
      </c>
      <c r="C8" s="3">
        <f t="shared" si="2"/>
        <v>0</v>
      </c>
      <c r="D8" s="3">
        <f t="shared" si="2"/>
        <v>0</v>
      </c>
      <c r="E8" s="3">
        <f t="shared" si="2"/>
        <v>0</v>
      </c>
      <c r="F8" s="3">
        <f t="shared" si="2"/>
        <v>0</v>
      </c>
      <c r="G8" s="3">
        <f t="shared" si="2"/>
        <v>0</v>
      </c>
      <c r="H8" s="3">
        <f t="shared" si="2"/>
        <v>0</v>
      </c>
      <c r="I8" s="3">
        <f t="shared" si="2"/>
        <v>0</v>
      </c>
      <c r="J8" s="3">
        <f t="shared" si="2"/>
        <v>0</v>
      </c>
      <c r="K8" s="3">
        <f t="shared" si="2"/>
        <v>0</v>
      </c>
      <c r="L8" s="3">
        <f t="shared" si="2"/>
        <v>0</v>
      </c>
      <c r="M8" s="3">
        <f t="shared" si="2"/>
        <v>0</v>
      </c>
      <c r="N8" s="3">
        <f t="shared" si="2"/>
        <v>0</v>
      </c>
      <c r="O8" s="3">
        <f t="shared" si="2"/>
        <v>0</v>
      </c>
      <c r="P8" s="3">
        <f t="shared" si="2"/>
        <v>0</v>
      </c>
      <c r="Q8" s="3">
        <f t="shared" si="2"/>
        <v>0</v>
      </c>
      <c r="R8" s="3">
        <f t="shared" si="2"/>
        <v>0</v>
      </c>
      <c r="S8" s="3">
        <f t="shared" si="2"/>
        <v>0</v>
      </c>
      <c r="T8" s="3">
        <f t="shared" si="2"/>
        <v>0</v>
      </c>
      <c r="U8" s="3">
        <f t="shared" si="2"/>
        <v>0</v>
      </c>
      <c r="V8" s="3">
        <f t="shared" si="2"/>
        <v>0</v>
      </c>
    </row>
    <row r="9" spans="2:52" x14ac:dyDescent="0.25">
      <c r="B9" s="1"/>
    </row>
    <row r="10" spans="2:52" x14ac:dyDescent="0.25">
      <c r="B10" s="5" t="s">
        <v>6</v>
      </c>
      <c r="X10" s="5" t="s">
        <v>5</v>
      </c>
      <c r="Y10" s="5" t="s">
        <v>5</v>
      </c>
      <c r="AA10" s="5" t="s">
        <v>3</v>
      </c>
      <c r="AB10" s="5" t="s">
        <v>4</v>
      </c>
      <c r="AC10" s="5"/>
    </row>
    <row r="11" spans="2:52" x14ac:dyDescent="0.25">
      <c r="B11" s="9" t="s">
        <v>156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X11" s="4"/>
      <c r="Y11" s="4"/>
      <c r="AA11" s="5">
        <f>SUM(AD11:AW11)</f>
        <v>0</v>
      </c>
      <c r="AB11" s="5">
        <f>SUM(AY11:AZ11)</f>
        <v>0</v>
      </c>
      <c r="AC11" s="5"/>
      <c r="AD11" s="3">
        <f t="shared" ref="AD11:AS26" si="3">IF(C11=C$2,1,0)</f>
        <v>0</v>
      </c>
      <c r="AE11" s="3">
        <f t="shared" si="3"/>
        <v>0</v>
      </c>
      <c r="AF11" s="3">
        <f t="shared" si="3"/>
        <v>0</v>
      </c>
      <c r="AG11" s="3">
        <f t="shared" si="3"/>
        <v>0</v>
      </c>
      <c r="AH11" s="3">
        <f t="shared" si="3"/>
        <v>0</v>
      </c>
      <c r="AI11" s="3">
        <f t="shared" si="3"/>
        <v>0</v>
      </c>
      <c r="AJ11" s="3">
        <f t="shared" si="3"/>
        <v>0</v>
      </c>
      <c r="AK11" s="3">
        <f t="shared" si="3"/>
        <v>0</v>
      </c>
      <c r="AL11" s="3">
        <f t="shared" si="3"/>
        <v>0</v>
      </c>
      <c r="AM11" s="3">
        <f t="shared" si="3"/>
        <v>0</v>
      </c>
      <c r="AN11" s="3">
        <f t="shared" si="3"/>
        <v>0</v>
      </c>
      <c r="AO11" s="3">
        <f t="shared" si="3"/>
        <v>0</v>
      </c>
      <c r="AP11" s="3">
        <f t="shared" si="3"/>
        <v>0</v>
      </c>
      <c r="AQ11" s="3">
        <f t="shared" si="3"/>
        <v>0</v>
      </c>
      <c r="AR11" s="3">
        <f t="shared" si="3"/>
        <v>0</v>
      </c>
      <c r="AS11" s="3">
        <f t="shared" si="3"/>
        <v>0</v>
      </c>
      <c r="AT11" s="3">
        <f t="shared" ref="AS11:AW26" si="4">IF(S11=S$2,1,0)</f>
        <v>0</v>
      </c>
      <c r="AU11" s="3">
        <f t="shared" si="4"/>
        <v>0</v>
      </c>
      <c r="AV11" s="3">
        <f t="shared" si="4"/>
        <v>0</v>
      </c>
      <c r="AW11" s="3">
        <f t="shared" si="4"/>
        <v>0</v>
      </c>
      <c r="AY11" s="3">
        <f>COUNTIF($C$2:$V$2, X11)</f>
        <v>0</v>
      </c>
      <c r="AZ11" s="3">
        <f>COUNTIF($C$2:$V$2, Y11)</f>
        <v>0</v>
      </c>
    </row>
    <row r="12" spans="2:52" x14ac:dyDescent="0.25">
      <c r="B12" s="9" t="s">
        <v>164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X12" s="4"/>
      <c r="Y12" s="4"/>
      <c r="AA12" s="5">
        <f t="shared" ref="AA12:AA75" si="5">SUM(AD12:AW12)</f>
        <v>0</v>
      </c>
      <c r="AB12" s="5">
        <f t="shared" ref="AB12:AB75" si="6">SUM(AY12:AZ12)</f>
        <v>0</v>
      </c>
      <c r="AC12" s="5"/>
      <c r="AD12" s="3">
        <f t="shared" si="3"/>
        <v>0</v>
      </c>
      <c r="AE12" s="3">
        <f t="shared" si="3"/>
        <v>0</v>
      </c>
      <c r="AF12" s="3">
        <f t="shared" si="3"/>
        <v>0</v>
      </c>
      <c r="AG12" s="3">
        <f t="shared" si="3"/>
        <v>0</v>
      </c>
      <c r="AH12" s="3">
        <f t="shared" si="3"/>
        <v>0</v>
      </c>
      <c r="AI12" s="3">
        <f t="shared" si="3"/>
        <v>0</v>
      </c>
      <c r="AJ12" s="3">
        <f t="shared" si="3"/>
        <v>0</v>
      </c>
      <c r="AK12" s="3">
        <f t="shared" si="3"/>
        <v>0</v>
      </c>
      <c r="AL12" s="3">
        <f t="shared" si="3"/>
        <v>0</v>
      </c>
      <c r="AM12" s="3">
        <f t="shared" si="3"/>
        <v>0</v>
      </c>
      <c r="AN12" s="3">
        <f t="shared" si="3"/>
        <v>0</v>
      </c>
      <c r="AO12" s="3">
        <f t="shared" si="3"/>
        <v>0</v>
      </c>
      <c r="AP12" s="3">
        <f t="shared" si="3"/>
        <v>0</v>
      </c>
      <c r="AQ12" s="3">
        <f t="shared" si="3"/>
        <v>0</v>
      </c>
      <c r="AR12" s="3">
        <f t="shared" si="3"/>
        <v>0</v>
      </c>
      <c r="AS12" s="3">
        <f t="shared" si="3"/>
        <v>0</v>
      </c>
      <c r="AT12" s="3">
        <f t="shared" si="4"/>
        <v>0</v>
      </c>
      <c r="AU12" s="3">
        <f t="shared" si="4"/>
        <v>0</v>
      </c>
      <c r="AV12" s="3">
        <f t="shared" si="4"/>
        <v>0</v>
      </c>
      <c r="AW12" s="3">
        <f t="shared" si="4"/>
        <v>0</v>
      </c>
      <c r="AY12" s="3">
        <f t="shared" ref="AY12:AZ75" si="7">COUNTIF($C$2:$V$2, X12)</f>
        <v>0</v>
      </c>
      <c r="AZ12" s="3">
        <f t="shared" si="7"/>
        <v>0</v>
      </c>
    </row>
    <row r="13" spans="2:52" x14ac:dyDescent="0.25">
      <c r="B13" s="9" t="s">
        <v>172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X13" s="4"/>
      <c r="Y13" s="4"/>
      <c r="AA13" s="5">
        <f t="shared" si="5"/>
        <v>0</v>
      </c>
      <c r="AB13" s="5">
        <f t="shared" si="6"/>
        <v>0</v>
      </c>
      <c r="AC13" s="5"/>
      <c r="AD13" s="3">
        <f t="shared" si="3"/>
        <v>0</v>
      </c>
      <c r="AE13" s="3">
        <f t="shared" si="3"/>
        <v>0</v>
      </c>
      <c r="AF13" s="3">
        <f t="shared" si="3"/>
        <v>0</v>
      </c>
      <c r="AG13" s="3">
        <f t="shared" si="3"/>
        <v>0</v>
      </c>
      <c r="AH13" s="3">
        <f t="shared" si="3"/>
        <v>0</v>
      </c>
      <c r="AI13" s="3">
        <f t="shared" si="3"/>
        <v>0</v>
      </c>
      <c r="AJ13" s="3">
        <f t="shared" si="3"/>
        <v>0</v>
      </c>
      <c r="AK13" s="3">
        <f t="shared" si="3"/>
        <v>0</v>
      </c>
      <c r="AL13" s="3">
        <f t="shared" si="3"/>
        <v>0</v>
      </c>
      <c r="AM13" s="3">
        <f t="shared" si="3"/>
        <v>0</v>
      </c>
      <c r="AN13" s="3">
        <f t="shared" si="3"/>
        <v>0</v>
      </c>
      <c r="AO13" s="3">
        <f t="shared" si="3"/>
        <v>0</v>
      </c>
      <c r="AP13" s="3">
        <f t="shared" si="3"/>
        <v>0</v>
      </c>
      <c r="AQ13" s="3">
        <f t="shared" si="3"/>
        <v>0</v>
      </c>
      <c r="AR13" s="3">
        <f t="shared" si="3"/>
        <v>0</v>
      </c>
      <c r="AS13" s="3">
        <f t="shared" si="3"/>
        <v>0</v>
      </c>
      <c r="AT13" s="3">
        <f t="shared" si="4"/>
        <v>0</v>
      </c>
      <c r="AU13" s="3">
        <f t="shared" si="4"/>
        <v>0</v>
      </c>
      <c r="AV13" s="3">
        <f t="shared" si="4"/>
        <v>0</v>
      </c>
      <c r="AW13" s="3">
        <f t="shared" si="4"/>
        <v>0</v>
      </c>
      <c r="AY13" s="3">
        <f t="shared" si="7"/>
        <v>0</v>
      </c>
      <c r="AZ13" s="3">
        <f t="shared" si="7"/>
        <v>0</v>
      </c>
    </row>
    <row r="14" spans="2:52" x14ac:dyDescent="0.25">
      <c r="B14" s="9" t="s">
        <v>176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X14" s="4"/>
      <c r="Y14" s="4"/>
      <c r="AA14" s="5">
        <f t="shared" si="5"/>
        <v>0</v>
      </c>
      <c r="AB14" s="5">
        <f t="shared" si="6"/>
        <v>0</v>
      </c>
      <c r="AD14" s="3">
        <f t="shared" si="3"/>
        <v>0</v>
      </c>
      <c r="AE14" s="3">
        <f t="shared" si="3"/>
        <v>0</v>
      </c>
      <c r="AF14" s="3">
        <f t="shared" si="3"/>
        <v>0</v>
      </c>
      <c r="AG14" s="3">
        <f t="shared" si="3"/>
        <v>0</v>
      </c>
      <c r="AH14" s="3">
        <f t="shared" si="3"/>
        <v>0</v>
      </c>
      <c r="AI14" s="3">
        <f t="shared" si="3"/>
        <v>0</v>
      </c>
      <c r="AJ14" s="3">
        <f t="shared" si="3"/>
        <v>0</v>
      </c>
      <c r="AK14" s="3">
        <f t="shared" si="3"/>
        <v>0</v>
      </c>
      <c r="AL14" s="3">
        <f t="shared" si="3"/>
        <v>0</v>
      </c>
      <c r="AM14" s="3">
        <f t="shared" si="3"/>
        <v>0</v>
      </c>
      <c r="AN14" s="3">
        <f t="shared" si="3"/>
        <v>0</v>
      </c>
      <c r="AO14" s="3">
        <f t="shared" si="3"/>
        <v>0</v>
      </c>
      <c r="AP14" s="3">
        <f t="shared" si="3"/>
        <v>0</v>
      </c>
      <c r="AQ14" s="3">
        <f t="shared" si="3"/>
        <v>0</v>
      </c>
      <c r="AR14" s="3">
        <f t="shared" si="3"/>
        <v>0</v>
      </c>
      <c r="AS14" s="3">
        <f t="shared" si="3"/>
        <v>0</v>
      </c>
      <c r="AT14" s="3">
        <f t="shared" si="4"/>
        <v>0</v>
      </c>
      <c r="AU14" s="3">
        <f t="shared" si="4"/>
        <v>0</v>
      </c>
      <c r="AV14" s="3">
        <f t="shared" si="4"/>
        <v>0</v>
      </c>
      <c r="AW14" s="3">
        <f t="shared" si="4"/>
        <v>0</v>
      </c>
      <c r="AY14" s="3">
        <f t="shared" si="7"/>
        <v>0</v>
      </c>
      <c r="AZ14" s="3">
        <f t="shared" si="7"/>
        <v>0</v>
      </c>
    </row>
    <row r="15" spans="2:52" x14ac:dyDescent="0.25">
      <c r="B15" s="9" t="s">
        <v>161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X15" s="4"/>
      <c r="Y15" s="4"/>
      <c r="AA15" s="5">
        <f t="shared" si="5"/>
        <v>0</v>
      </c>
      <c r="AB15" s="5">
        <f t="shared" si="6"/>
        <v>0</v>
      </c>
      <c r="AD15" s="3">
        <f t="shared" si="3"/>
        <v>0</v>
      </c>
      <c r="AE15" s="3">
        <f t="shared" si="3"/>
        <v>0</v>
      </c>
      <c r="AF15" s="3">
        <f t="shared" si="3"/>
        <v>0</v>
      </c>
      <c r="AG15" s="3">
        <f t="shared" si="3"/>
        <v>0</v>
      </c>
      <c r="AH15" s="3">
        <f t="shared" si="3"/>
        <v>0</v>
      </c>
      <c r="AI15" s="3">
        <f t="shared" si="3"/>
        <v>0</v>
      </c>
      <c r="AJ15" s="3">
        <f t="shared" si="3"/>
        <v>0</v>
      </c>
      <c r="AK15" s="3">
        <f t="shared" si="3"/>
        <v>0</v>
      </c>
      <c r="AL15" s="3">
        <f t="shared" si="3"/>
        <v>0</v>
      </c>
      <c r="AM15" s="3">
        <f t="shared" si="3"/>
        <v>0</v>
      </c>
      <c r="AN15" s="3">
        <f t="shared" si="3"/>
        <v>0</v>
      </c>
      <c r="AO15" s="3">
        <f t="shared" si="3"/>
        <v>0</v>
      </c>
      <c r="AP15" s="3">
        <f t="shared" si="3"/>
        <v>0</v>
      </c>
      <c r="AQ15" s="3">
        <f t="shared" si="3"/>
        <v>0</v>
      </c>
      <c r="AR15" s="3">
        <f t="shared" si="3"/>
        <v>0</v>
      </c>
      <c r="AS15" s="3">
        <f t="shared" si="3"/>
        <v>0</v>
      </c>
      <c r="AT15" s="3">
        <f t="shared" si="4"/>
        <v>0</v>
      </c>
      <c r="AU15" s="3">
        <f t="shared" si="4"/>
        <v>0</v>
      </c>
      <c r="AV15" s="3">
        <f t="shared" si="4"/>
        <v>0</v>
      </c>
      <c r="AW15" s="3">
        <f t="shared" si="4"/>
        <v>0</v>
      </c>
      <c r="AY15" s="3">
        <f t="shared" si="7"/>
        <v>0</v>
      </c>
      <c r="AZ15" s="3">
        <f t="shared" si="7"/>
        <v>0</v>
      </c>
    </row>
    <row r="16" spans="2:52" x14ac:dyDescent="0.25">
      <c r="B16" s="9" t="s">
        <v>110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X16" s="4"/>
      <c r="Y16" s="4"/>
      <c r="AA16" s="5">
        <f t="shared" si="5"/>
        <v>0</v>
      </c>
      <c r="AB16" s="5">
        <f t="shared" si="6"/>
        <v>0</v>
      </c>
      <c r="AD16" s="3">
        <f t="shared" si="3"/>
        <v>0</v>
      </c>
      <c r="AE16" s="3">
        <f t="shared" si="3"/>
        <v>0</v>
      </c>
      <c r="AF16" s="3">
        <f t="shared" si="3"/>
        <v>0</v>
      </c>
      <c r="AG16" s="3">
        <f t="shared" si="3"/>
        <v>0</v>
      </c>
      <c r="AH16" s="3">
        <f t="shared" si="3"/>
        <v>0</v>
      </c>
      <c r="AI16" s="3">
        <f t="shared" si="3"/>
        <v>0</v>
      </c>
      <c r="AJ16" s="3">
        <f t="shared" si="3"/>
        <v>0</v>
      </c>
      <c r="AK16" s="3">
        <f t="shared" si="3"/>
        <v>0</v>
      </c>
      <c r="AL16" s="3">
        <f t="shared" si="3"/>
        <v>0</v>
      </c>
      <c r="AM16" s="3">
        <f t="shared" si="3"/>
        <v>0</v>
      </c>
      <c r="AN16" s="3">
        <f t="shared" si="3"/>
        <v>0</v>
      </c>
      <c r="AO16" s="3">
        <f t="shared" si="3"/>
        <v>0</v>
      </c>
      <c r="AP16" s="3">
        <f t="shared" si="3"/>
        <v>0</v>
      </c>
      <c r="AQ16" s="3">
        <f t="shared" si="3"/>
        <v>0</v>
      </c>
      <c r="AR16" s="3">
        <f t="shared" si="3"/>
        <v>0</v>
      </c>
      <c r="AS16" s="3">
        <f t="shared" si="3"/>
        <v>0</v>
      </c>
      <c r="AT16" s="3">
        <f t="shared" si="4"/>
        <v>0</v>
      </c>
      <c r="AU16" s="3">
        <f t="shared" si="4"/>
        <v>0</v>
      </c>
      <c r="AV16" s="3">
        <f t="shared" si="4"/>
        <v>0</v>
      </c>
      <c r="AW16" s="3">
        <f t="shared" si="4"/>
        <v>0</v>
      </c>
      <c r="AY16" s="3">
        <f t="shared" si="7"/>
        <v>0</v>
      </c>
      <c r="AZ16" s="3">
        <f t="shared" si="7"/>
        <v>0</v>
      </c>
    </row>
    <row r="17" spans="2:52" x14ac:dyDescent="0.25">
      <c r="B17" s="9" t="s">
        <v>173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X17" s="4"/>
      <c r="Y17" s="4"/>
      <c r="AA17" s="5">
        <f t="shared" si="5"/>
        <v>0</v>
      </c>
      <c r="AB17" s="5">
        <f t="shared" si="6"/>
        <v>0</v>
      </c>
      <c r="AD17" s="3">
        <f t="shared" si="3"/>
        <v>0</v>
      </c>
      <c r="AE17" s="3">
        <f t="shared" si="3"/>
        <v>0</v>
      </c>
      <c r="AF17" s="3">
        <f t="shared" si="3"/>
        <v>0</v>
      </c>
      <c r="AG17" s="3">
        <f t="shared" si="3"/>
        <v>0</v>
      </c>
      <c r="AH17" s="3">
        <f t="shared" si="3"/>
        <v>0</v>
      </c>
      <c r="AI17" s="3">
        <f t="shared" si="3"/>
        <v>0</v>
      </c>
      <c r="AJ17" s="3">
        <f t="shared" si="3"/>
        <v>0</v>
      </c>
      <c r="AK17" s="3">
        <f t="shared" si="3"/>
        <v>0</v>
      </c>
      <c r="AL17" s="3">
        <f t="shared" si="3"/>
        <v>0</v>
      </c>
      <c r="AM17" s="3">
        <f t="shared" si="3"/>
        <v>0</v>
      </c>
      <c r="AN17" s="3">
        <f t="shared" si="3"/>
        <v>0</v>
      </c>
      <c r="AO17" s="3">
        <f t="shared" si="3"/>
        <v>0</v>
      </c>
      <c r="AP17" s="3">
        <f t="shared" si="3"/>
        <v>0</v>
      </c>
      <c r="AQ17" s="3">
        <f t="shared" si="3"/>
        <v>0</v>
      </c>
      <c r="AR17" s="3">
        <f t="shared" si="3"/>
        <v>0</v>
      </c>
      <c r="AS17" s="3">
        <f t="shared" si="3"/>
        <v>0</v>
      </c>
      <c r="AT17" s="3">
        <f t="shared" si="4"/>
        <v>0</v>
      </c>
      <c r="AU17" s="3">
        <f t="shared" si="4"/>
        <v>0</v>
      </c>
      <c r="AV17" s="3">
        <f t="shared" si="4"/>
        <v>0</v>
      </c>
      <c r="AW17" s="3">
        <f t="shared" si="4"/>
        <v>0</v>
      </c>
      <c r="AY17" s="3">
        <f t="shared" si="7"/>
        <v>0</v>
      </c>
      <c r="AZ17" s="3">
        <f t="shared" si="7"/>
        <v>0</v>
      </c>
    </row>
    <row r="18" spans="2:52" x14ac:dyDescent="0.25">
      <c r="B18" s="9" t="s">
        <v>175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X18" s="4"/>
      <c r="Y18" s="4"/>
      <c r="AA18" s="5">
        <f t="shared" si="5"/>
        <v>0</v>
      </c>
      <c r="AB18" s="5">
        <f t="shared" si="6"/>
        <v>0</v>
      </c>
      <c r="AD18" s="3">
        <f t="shared" si="3"/>
        <v>0</v>
      </c>
      <c r="AE18" s="3">
        <f t="shared" si="3"/>
        <v>0</v>
      </c>
      <c r="AF18" s="3">
        <f t="shared" si="3"/>
        <v>0</v>
      </c>
      <c r="AG18" s="3">
        <f t="shared" si="3"/>
        <v>0</v>
      </c>
      <c r="AH18" s="3">
        <f t="shared" si="3"/>
        <v>0</v>
      </c>
      <c r="AI18" s="3">
        <f t="shared" si="3"/>
        <v>0</v>
      </c>
      <c r="AJ18" s="3">
        <f t="shared" si="3"/>
        <v>0</v>
      </c>
      <c r="AK18" s="3">
        <f t="shared" si="3"/>
        <v>0</v>
      </c>
      <c r="AL18" s="3">
        <f t="shared" si="3"/>
        <v>0</v>
      </c>
      <c r="AM18" s="3">
        <f t="shared" si="3"/>
        <v>0</v>
      </c>
      <c r="AN18" s="3">
        <f t="shared" si="3"/>
        <v>0</v>
      </c>
      <c r="AO18" s="3">
        <f t="shared" si="3"/>
        <v>0</v>
      </c>
      <c r="AP18" s="3">
        <f t="shared" si="3"/>
        <v>0</v>
      </c>
      <c r="AQ18" s="3">
        <f t="shared" si="3"/>
        <v>0</v>
      </c>
      <c r="AR18" s="3">
        <f t="shared" si="3"/>
        <v>0</v>
      </c>
      <c r="AS18" s="3">
        <f t="shared" si="3"/>
        <v>0</v>
      </c>
      <c r="AT18" s="3">
        <f t="shared" si="4"/>
        <v>0</v>
      </c>
      <c r="AU18" s="3">
        <f t="shared" si="4"/>
        <v>0</v>
      </c>
      <c r="AV18" s="3">
        <f t="shared" si="4"/>
        <v>0</v>
      </c>
      <c r="AW18" s="3">
        <f t="shared" si="4"/>
        <v>0</v>
      </c>
      <c r="AY18" s="3">
        <f t="shared" si="7"/>
        <v>0</v>
      </c>
      <c r="AZ18" s="3">
        <f t="shared" si="7"/>
        <v>0</v>
      </c>
    </row>
    <row r="19" spans="2:52" x14ac:dyDescent="0.25">
      <c r="B19" s="9" t="s">
        <v>160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X19" s="4"/>
      <c r="Y19" s="4"/>
      <c r="AA19" s="5">
        <f t="shared" si="5"/>
        <v>0</v>
      </c>
      <c r="AB19" s="5">
        <f t="shared" si="6"/>
        <v>0</v>
      </c>
      <c r="AD19" s="3">
        <f t="shared" si="3"/>
        <v>0</v>
      </c>
      <c r="AE19" s="3">
        <f t="shared" si="3"/>
        <v>0</v>
      </c>
      <c r="AF19" s="3">
        <f t="shared" si="3"/>
        <v>0</v>
      </c>
      <c r="AG19" s="3">
        <f t="shared" si="3"/>
        <v>0</v>
      </c>
      <c r="AH19" s="3">
        <f t="shared" si="3"/>
        <v>0</v>
      </c>
      <c r="AI19" s="3">
        <f t="shared" si="3"/>
        <v>0</v>
      </c>
      <c r="AJ19" s="3">
        <f t="shared" si="3"/>
        <v>0</v>
      </c>
      <c r="AK19" s="3">
        <f t="shared" si="3"/>
        <v>0</v>
      </c>
      <c r="AL19" s="3">
        <f t="shared" si="3"/>
        <v>0</v>
      </c>
      <c r="AM19" s="3">
        <f t="shared" si="3"/>
        <v>0</v>
      </c>
      <c r="AN19" s="3">
        <f t="shared" si="3"/>
        <v>0</v>
      </c>
      <c r="AO19" s="3">
        <f t="shared" si="3"/>
        <v>0</v>
      </c>
      <c r="AP19" s="3">
        <f t="shared" si="3"/>
        <v>0</v>
      </c>
      <c r="AQ19" s="3">
        <f t="shared" si="3"/>
        <v>0</v>
      </c>
      <c r="AR19" s="3">
        <f t="shared" si="3"/>
        <v>0</v>
      </c>
      <c r="AS19" s="3">
        <f t="shared" si="3"/>
        <v>0</v>
      </c>
      <c r="AT19" s="3">
        <f t="shared" si="4"/>
        <v>0</v>
      </c>
      <c r="AU19" s="3">
        <f t="shared" si="4"/>
        <v>0</v>
      </c>
      <c r="AV19" s="3">
        <f t="shared" si="4"/>
        <v>0</v>
      </c>
      <c r="AW19" s="3">
        <f t="shared" si="4"/>
        <v>0</v>
      </c>
      <c r="AY19" s="3">
        <f t="shared" si="7"/>
        <v>0</v>
      </c>
      <c r="AZ19" s="3">
        <f t="shared" si="7"/>
        <v>0</v>
      </c>
    </row>
    <row r="20" spans="2:52" x14ac:dyDescent="0.25">
      <c r="B20" s="9" t="s">
        <v>177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X20" s="4"/>
      <c r="Y20" s="4"/>
      <c r="AA20" s="5">
        <f t="shared" si="5"/>
        <v>0</v>
      </c>
      <c r="AB20" s="5">
        <f t="shared" si="6"/>
        <v>0</v>
      </c>
      <c r="AD20" s="3">
        <f t="shared" si="3"/>
        <v>0</v>
      </c>
      <c r="AE20" s="3">
        <f t="shared" si="3"/>
        <v>0</v>
      </c>
      <c r="AF20" s="3">
        <f t="shared" si="3"/>
        <v>0</v>
      </c>
      <c r="AG20" s="3">
        <f t="shared" si="3"/>
        <v>0</v>
      </c>
      <c r="AH20" s="3">
        <f t="shared" si="3"/>
        <v>0</v>
      </c>
      <c r="AI20" s="3">
        <f t="shared" si="3"/>
        <v>0</v>
      </c>
      <c r="AJ20" s="3">
        <f t="shared" si="3"/>
        <v>0</v>
      </c>
      <c r="AK20" s="3">
        <f t="shared" si="3"/>
        <v>0</v>
      </c>
      <c r="AL20" s="3">
        <f t="shared" si="3"/>
        <v>0</v>
      </c>
      <c r="AM20" s="3">
        <f t="shared" si="3"/>
        <v>0</v>
      </c>
      <c r="AN20" s="3">
        <f t="shared" si="3"/>
        <v>0</v>
      </c>
      <c r="AO20" s="3">
        <f t="shared" si="3"/>
        <v>0</v>
      </c>
      <c r="AP20" s="3">
        <f t="shared" si="3"/>
        <v>0</v>
      </c>
      <c r="AQ20" s="3">
        <f t="shared" si="3"/>
        <v>0</v>
      </c>
      <c r="AR20" s="3">
        <f t="shared" si="3"/>
        <v>0</v>
      </c>
      <c r="AS20" s="3">
        <f t="shared" si="3"/>
        <v>0</v>
      </c>
      <c r="AT20" s="3">
        <f t="shared" si="4"/>
        <v>0</v>
      </c>
      <c r="AU20" s="3">
        <f t="shared" si="4"/>
        <v>0</v>
      </c>
      <c r="AV20" s="3">
        <f t="shared" si="4"/>
        <v>0</v>
      </c>
      <c r="AW20" s="3">
        <f t="shared" si="4"/>
        <v>0</v>
      </c>
      <c r="AY20" s="3">
        <f t="shared" si="7"/>
        <v>0</v>
      </c>
      <c r="AZ20" s="3">
        <f t="shared" si="7"/>
        <v>0</v>
      </c>
    </row>
    <row r="21" spans="2:52" x14ac:dyDescent="0.25">
      <c r="B21" s="9" t="s">
        <v>169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X21" s="4"/>
      <c r="Y21" s="4"/>
      <c r="AA21" s="5">
        <f t="shared" si="5"/>
        <v>0</v>
      </c>
      <c r="AB21" s="5">
        <f t="shared" si="6"/>
        <v>0</v>
      </c>
      <c r="AD21" s="3">
        <f t="shared" si="3"/>
        <v>0</v>
      </c>
      <c r="AE21" s="3">
        <f t="shared" si="3"/>
        <v>0</v>
      </c>
      <c r="AF21" s="3">
        <f t="shared" si="3"/>
        <v>0</v>
      </c>
      <c r="AG21" s="3">
        <f t="shared" si="3"/>
        <v>0</v>
      </c>
      <c r="AH21" s="3">
        <f t="shared" si="3"/>
        <v>0</v>
      </c>
      <c r="AI21" s="3">
        <f t="shared" si="3"/>
        <v>0</v>
      </c>
      <c r="AJ21" s="3">
        <f t="shared" si="3"/>
        <v>0</v>
      </c>
      <c r="AK21" s="3">
        <f t="shared" si="3"/>
        <v>0</v>
      </c>
      <c r="AL21" s="3">
        <f t="shared" si="3"/>
        <v>0</v>
      </c>
      <c r="AM21" s="3">
        <f t="shared" si="3"/>
        <v>0</v>
      </c>
      <c r="AN21" s="3">
        <f t="shared" si="3"/>
        <v>0</v>
      </c>
      <c r="AO21" s="3">
        <f t="shared" si="3"/>
        <v>0</v>
      </c>
      <c r="AP21" s="3">
        <f t="shared" si="3"/>
        <v>0</v>
      </c>
      <c r="AQ21" s="3">
        <f t="shared" si="3"/>
        <v>0</v>
      </c>
      <c r="AR21" s="3">
        <f t="shared" si="3"/>
        <v>0</v>
      </c>
      <c r="AS21" s="3">
        <f t="shared" si="3"/>
        <v>0</v>
      </c>
      <c r="AT21" s="3">
        <f t="shared" si="4"/>
        <v>0</v>
      </c>
      <c r="AU21" s="3">
        <f t="shared" si="4"/>
        <v>0</v>
      </c>
      <c r="AV21" s="3">
        <f t="shared" si="4"/>
        <v>0</v>
      </c>
      <c r="AW21" s="3">
        <f t="shared" si="4"/>
        <v>0</v>
      </c>
      <c r="AY21" s="3">
        <f t="shared" si="7"/>
        <v>0</v>
      </c>
      <c r="AZ21" s="3">
        <f t="shared" si="7"/>
        <v>0</v>
      </c>
    </row>
    <row r="22" spans="2:52" x14ac:dyDescent="0.25">
      <c r="B22" s="9" t="s">
        <v>152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X22" s="4"/>
      <c r="Y22" s="4"/>
      <c r="AA22" s="5">
        <f t="shared" si="5"/>
        <v>0</v>
      </c>
      <c r="AB22" s="5">
        <f t="shared" si="6"/>
        <v>0</v>
      </c>
      <c r="AD22" s="3">
        <f t="shared" si="3"/>
        <v>0</v>
      </c>
      <c r="AE22" s="3">
        <f t="shared" si="3"/>
        <v>0</v>
      </c>
      <c r="AF22" s="3">
        <f t="shared" si="3"/>
        <v>0</v>
      </c>
      <c r="AG22" s="3">
        <f t="shared" si="3"/>
        <v>0</v>
      </c>
      <c r="AH22" s="3">
        <f t="shared" si="3"/>
        <v>0</v>
      </c>
      <c r="AI22" s="3">
        <f t="shared" si="3"/>
        <v>0</v>
      </c>
      <c r="AJ22" s="3">
        <f t="shared" si="3"/>
        <v>0</v>
      </c>
      <c r="AK22" s="3">
        <f t="shared" si="3"/>
        <v>0</v>
      </c>
      <c r="AL22" s="3">
        <f t="shared" si="3"/>
        <v>0</v>
      </c>
      <c r="AM22" s="3">
        <f t="shared" si="3"/>
        <v>0</v>
      </c>
      <c r="AN22" s="3">
        <f t="shared" si="3"/>
        <v>0</v>
      </c>
      <c r="AO22" s="3">
        <f t="shared" si="3"/>
        <v>0</v>
      </c>
      <c r="AP22" s="3">
        <f t="shared" si="3"/>
        <v>0</v>
      </c>
      <c r="AQ22" s="3">
        <f t="shared" si="3"/>
        <v>0</v>
      </c>
      <c r="AR22" s="3">
        <f t="shared" si="3"/>
        <v>0</v>
      </c>
      <c r="AS22" s="3">
        <f t="shared" si="3"/>
        <v>0</v>
      </c>
      <c r="AT22" s="3">
        <f t="shared" si="4"/>
        <v>0</v>
      </c>
      <c r="AU22" s="3">
        <f t="shared" si="4"/>
        <v>0</v>
      </c>
      <c r="AV22" s="3">
        <f t="shared" si="4"/>
        <v>0</v>
      </c>
      <c r="AW22" s="3">
        <f t="shared" si="4"/>
        <v>0</v>
      </c>
      <c r="AY22" s="3">
        <f t="shared" si="7"/>
        <v>0</v>
      </c>
      <c r="AZ22" s="3">
        <f t="shared" si="7"/>
        <v>0</v>
      </c>
    </row>
    <row r="23" spans="2:52" x14ac:dyDescent="0.25">
      <c r="B23" s="9" t="s">
        <v>178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X23" s="4"/>
      <c r="Y23" s="4"/>
      <c r="AA23" s="5">
        <f t="shared" si="5"/>
        <v>0</v>
      </c>
      <c r="AB23" s="5">
        <f t="shared" si="6"/>
        <v>0</v>
      </c>
      <c r="AD23" s="3">
        <f t="shared" si="3"/>
        <v>0</v>
      </c>
      <c r="AE23" s="3">
        <f t="shared" si="3"/>
        <v>0</v>
      </c>
      <c r="AF23" s="3">
        <f t="shared" si="3"/>
        <v>0</v>
      </c>
      <c r="AG23" s="3">
        <f t="shared" si="3"/>
        <v>0</v>
      </c>
      <c r="AH23" s="3">
        <f t="shared" si="3"/>
        <v>0</v>
      </c>
      <c r="AI23" s="3">
        <f t="shared" si="3"/>
        <v>0</v>
      </c>
      <c r="AJ23" s="3">
        <f t="shared" si="3"/>
        <v>0</v>
      </c>
      <c r="AK23" s="3">
        <f t="shared" si="3"/>
        <v>0</v>
      </c>
      <c r="AL23" s="3">
        <f t="shared" si="3"/>
        <v>0</v>
      </c>
      <c r="AM23" s="3">
        <f t="shared" si="3"/>
        <v>0</v>
      </c>
      <c r="AN23" s="3">
        <f t="shared" si="3"/>
        <v>0</v>
      </c>
      <c r="AO23" s="3">
        <f t="shared" si="3"/>
        <v>0</v>
      </c>
      <c r="AP23" s="3">
        <f t="shared" si="3"/>
        <v>0</v>
      </c>
      <c r="AQ23" s="3">
        <f t="shared" si="3"/>
        <v>0</v>
      </c>
      <c r="AR23" s="3">
        <f t="shared" si="3"/>
        <v>0</v>
      </c>
      <c r="AS23" s="3">
        <f t="shared" si="3"/>
        <v>0</v>
      </c>
      <c r="AT23" s="3">
        <f t="shared" si="4"/>
        <v>0</v>
      </c>
      <c r="AU23" s="3">
        <f t="shared" si="4"/>
        <v>0</v>
      </c>
      <c r="AV23" s="3">
        <f t="shared" si="4"/>
        <v>0</v>
      </c>
      <c r="AW23" s="3">
        <f t="shared" si="4"/>
        <v>0</v>
      </c>
      <c r="AY23" s="3">
        <f t="shared" si="7"/>
        <v>0</v>
      </c>
      <c r="AZ23" s="3">
        <f t="shared" si="7"/>
        <v>0</v>
      </c>
    </row>
    <row r="24" spans="2:52" x14ac:dyDescent="0.25">
      <c r="B24" s="9" t="s">
        <v>179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X24" s="4"/>
      <c r="Y24" s="4"/>
      <c r="AA24" s="5">
        <f t="shared" si="5"/>
        <v>0</v>
      </c>
      <c r="AB24" s="5">
        <f t="shared" si="6"/>
        <v>0</v>
      </c>
      <c r="AD24" s="3">
        <f t="shared" si="3"/>
        <v>0</v>
      </c>
      <c r="AE24" s="3">
        <f t="shared" si="3"/>
        <v>0</v>
      </c>
      <c r="AF24" s="3">
        <f t="shared" si="3"/>
        <v>0</v>
      </c>
      <c r="AG24" s="3">
        <f t="shared" si="3"/>
        <v>0</v>
      </c>
      <c r="AH24" s="3">
        <f t="shared" si="3"/>
        <v>0</v>
      </c>
      <c r="AI24" s="3">
        <f t="shared" si="3"/>
        <v>0</v>
      </c>
      <c r="AJ24" s="3">
        <f t="shared" si="3"/>
        <v>0</v>
      </c>
      <c r="AK24" s="3">
        <f t="shared" si="3"/>
        <v>0</v>
      </c>
      <c r="AL24" s="3">
        <f t="shared" si="3"/>
        <v>0</v>
      </c>
      <c r="AM24" s="3">
        <f t="shared" si="3"/>
        <v>0</v>
      </c>
      <c r="AN24" s="3">
        <f t="shared" si="3"/>
        <v>0</v>
      </c>
      <c r="AO24" s="3">
        <f t="shared" si="3"/>
        <v>0</v>
      </c>
      <c r="AP24" s="3">
        <f t="shared" si="3"/>
        <v>0</v>
      </c>
      <c r="AQ24" s="3">
        <f t="shared" si="3"/>
        <v>0</v>
      </c>
      <c r="AR24" s="3">
        <f t="shared" si="3"/>
        <v>0</v>
      </c>
      <c r="AS24" s="3">
        <f t="shared" si="4"/>
        <v>0</v>
      </c>
      <c r="AT24" s="3">
        <f t="shared" si="4"/>
        <v>0</v>
      </c>
      <c r="AU24" s="3">
        <f t="shared" si="4"/>
        <v>0</v>
      </c>
      <c r="AV24" s="3">
        <f t="shared" si="4"/>
        <v>0</v>
      </c>
      <c r="AW24" s="3">
        <f t="shared" si="4"/>
        <v>0</v>
      </c>
      <c r="AY24" s="3">
        <f t="shared" si="7"/>
        <v>0</v>
      </c>
      <c r="AZ24" s="3">
        <f t="shared" si="7"/>
        <v>0</v>
      </c>
    </row>
    <row r="25" spans="2:52" x14ac:dyDescent="0.25">
      <c r="B25" s="9" t="s">
        <v>171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X25" s="4"/>
      <c r="Y25" s="4"/>
      <c r="AA25" s="5">
        <f t="shared" si="5"/>
        <v>0</v>
      </c>
      <c r="AB25" s="5">
        <f t="shared" si="6"/>
        <v>0</v>
      </c>
      <c r="AD25" s="3">
        <f t="shared" si="3"/>
        <v>0</v>
      </c>
      <c r="AE25" s="3">
        <f t="shared" si="3"/>
        <v>0</v>
      </c>
      <c r="AF25" s="3">
        <f t="shared" si="3"/>
        <v>0</v>
      </c>
      <c r="AG25" s="3">
        <f t="shared" si="3"/>
        <v>0</v>
      </c>
      <c r="AH25" s="3">
        <f t="shared" si="3"/>
        <v>0</v>
      </c>
      <c r="AI25" s="3">
        <f t="shared" si="3"/>
        <v>0</v>
      </c>
      <c r="AJ25" s="3">
        <f t="shared" si="3"/>
        <v>0</v>
      </c>
      <c r="AK25" s="3">
        <f t="shared" si="3"/>
        <v>0</v>
      </c>
      <c r="AL25" s="3">
        <f t="shared" si="3"/>
        <v>0</v>
      </c>
      <c r="AM25" s="3">
        <f t="shared" si="3"/>
        <v>0</v>
      </c>
      <c r="AN25" s="3">
        <f t="shared" si="3"/>
        <v>0</v>
      </c>
      <c r="AO25" s="3">
        <f t="shared" si="3"/>
        <v>0</v>
      </c>
      <c r="AP25" s="3">
        <f t="shared" si="3"/>
        <v>0</v>
      </c>
      <c r="AQ25" s="3">
        <f t="shared" si="3"/>
        <v>0</v>
      </c>
      <c r="AR25" s="3">
        <f t="shared" si="3"/>
        <v>0</v>
      </c>
      <c r="AS25" s="3">
        <f t="shared" si="4"/>
        <v>0</v>
      </c>
      <c r="AT25" s="3">
        <f t="shared" si="4"/>
        <v>0</v>
      </c>
      <c r="AU25" s="3">
        <f t="shared" si="4"/>
        <v>0</v>
      </c>
      <c r="AV25" s="3">
        <f t="shared" si="4"/>
        <v>0</v>
      </c>
      <c r="AW25" s="3">
        <f t="shared" si="4"/>
        <v>0</v>
      </c>
      <c r="AY25" s="3">
        <f t="shared" si="7"/>
        <v>0</v>
      </c>
      <c r="AZ25" s="3">
        <f t="shared" si="7"/>
        <v>0</v>
      </c>
    </row>
    <row r="26" spans="2:52" x14ac:dyDescent="0.25">
      <c r="B26" s="9" t="s">
        <v>168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X26" s="4"/>
      <c r="Y26" s="4"/>
      <c r="AA26" s="5">
        <f t="shared" si="5"/>
        <v>0</v>
      </c>
      <c r="AB26" s="5">
        <f t="shared" si="6"/>
        <v>0</v>
      </c>
      <c r="AD26" s="3">
        <f t="shared" si="3"/>
        <v>0</v>
      </c>
      <c r="AE26" s="3">
        <f t="shared" si="3"/>
        <v>0</v>
      </c>
      <c r="AF26" s="3">
        <f t="shared" si="3"/>
        <v>0</v>
      </c>
      <c r="AG26" s="3">
        <f t="shared" si="3"/>
        <v>0</v>
      </c>
      <c r="AH26" s="3">
        <f t="shared" si="3"/>
        <v>0</v>
      </c>
      <c r="AI26" s="3">
        <f t="shared" si="3"/>
        <v>0</v>
      </c>
      <c r="AJ26" s="3">
        <f t="shared" si="3"/>
        <v>0</v>
      </c>
      <c r="AK26" s="3">
        <f t="shared" si="3"/>
        <v>0</v>
      </c>
      <c r="AL26" s="3">
        <f t="shared" si="3"/>
        <v>0</v>
      </c>
      <c r="AM26" s="3">
        <f t="shared" si="3"/>
        <v>0</v>
      </c>
      <c r="AN26" s="3">
        <f t="shared" si="3"/>
        <v>0</v>
      </c>
      <c r="AO26" s="3">
        <f t="shared" si="3"/>
        <v>0</v>
      </c>
      <c r="AP26" s="3">
        <f t="shared" si="3"/>
        <v>0</v>
      </c>
      <c r="AQ26" s="3">
        <f t="shared" si="3"/>
        <v>0</v>
      </c>
      <c r="AR26" s="3">
        <f t="shared" si="3"/>
        <v>0</v>
      </c>
      <c r="AS26" s="3">
        <f t="shared" si="4"/>
        <v>0</v>
      </c>
      <c r="AT26" s="3">
        <f t="shared" si="4"/>
        <v>0</v>
      </c>
      <c r="AU26" s="3">
        <f t="shared" si="4"/>
        <v>0</v>
      </c>
      <c r="AV26" s="3">
        <f t="shared" si="4"/>
        <v>0</v>
      </c>
      <c r="AW26" s="3">
        <f t="shared" si="4"/>
        <v>0</v>
      </c>
      <c r="AY26" s="3">
        <f t="shared" si="7"/>
        <v>0</v>
      </c>
      <c r="AZ26" s="3">
        <f t="shared" si="7"/>
        <v>0</v>
      </c>
    </row>
    <row r="27" spans="2:52" x14ac:dyDescent="0.25">
      <c r="B27" s="9" t="s">
        <v>157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X27" s="4"/>
      <c r="Y27" s="4"/>
      <c r="AA27" s="5">
        <f t="shared" si="5"/>
        <v>0</v>
      </c>
      <c r="AB27" s="5">
        <f t="shared" si="6"/>
        <v>0</v>
      </c>
      <c r="AD27" s="3">
        <f t="shared" ref="AD27:AS43" si="8">IF(C27=C$2,1,0)</f>
        <v>0</v>
      </c>
      <c r="AE27" s="3">
        <f t="shared" si="8"/>
        <v>0</v>
      </c>
      <c r="AF27" s="3">
        <f t="shared" si="8"/>
        <v>0</v>
      </c>
      <c r="AG27" s="3">
        <f t="shared" si="8"/>
        <v>0</v>
      </c>
      <c r="AH27" s="3">
        <f t="shared" si="8"/>
        <v>0</v>
      </c>
      <c r="AI27" s="3">
        <f t="shared" si="8"/>
        <v>0</v>
      </c>
      <c r="AJ27" s="3">
        <f t="shared" si="8"/>
        <v>0</v>
      </c>
      <c r="AK27" s="3">
        <f t="shared" si="8"/>
        <v>0</v>
      </c>
      <c r="AL27" s="3">
        <f t="shared" si="8"/>
        <v>0</v>
      </c>
      <c r="AM27" s="3">
        <f t="shared" si="8"/>
        <v>0</v>
      </c>
      <c r="AN27" s="3">
        <f t="shared" si="8"/>
        <v>0</v>
      </c>
      <c r="AO27" s="3">
        <f t="shared" si="8"/>
        <v>0</v>
      </c>
      <c r="AP27" s="3">
        <f t="shared" si="8"/>
        <v>0</v>
      </c>
      <c r="AQ27" s="3">
        <f t="shared" si="8"/>
        <v>0</v>
      </c>
      <c r="AR27" s="3">
        <f t="shared" si="8"/>
        <v>0</v>
      </c>
      <c r="AS27" s="3">
        <f t="shared" si="8"/>
        <v>0</v>
      </c>
      <c r="AT27" s="3">
        <f t="shared" ref="AS27:AW77" si="9">IF(S27=S$2,1,0)</f>
        <v>0</v>
      </c>
      <c r="AU27" s="3">
        <f t="shared" si="9"/>
        <v>0</v>
      </c>
      <c r="AV27" s="3">
        <f t="shared" si="9"/>
        <v>0</v>
      </c>
      <c r="AW27" s="3">
        <f t="shared" si="9"/>
        <v>0</v>
      </c>
      <c r="AY27" s="3">
        <f t="shared" si="7"/>
        <v>0</v>
      </c>
      <c r="AZ27" s="3">
        <f t="shared" si="7"/>
        <v>0</v>
      </c>
    </row>
    <row r="28" spans="2:52" x14ac:dyDescent="0.25">
      <c r="B28" s="9" t="s">
        <v>229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X28" s="4"/>
      <c r="Y28" s="4"/>
      <c r="AA28" s="5">
        <f t="shared" si="5"/>
        <v>0</v>
      </c>
      <c r="AB28" s="5">
        <f t="shared" si="6"/>
        <v>0</v>
      </c>
      <c r="AD28" s="3">
        <f t="shared" si="8"/>
        <v>0</v>
      </c>
      <c r="AE28" s="3">
        <f t="shared" si="8"/>
        <v>0</v>
      </c>
      <c r="AF28" s="3">
        <f t="shared" si="8"/>
        <v>0</v>
      </c>
      <c r="AG28" s="3">
        <f t="shared" si="8"/>
        <v>0</v>
      </c>
      <c r="AH28" s="3">
        <f t="shared" si="8"/>
        <v>0</v>
      </c>
      <c r="AI28" s="3">
        <f t="shared" si="8"/>
        <v>0</v>
      </c>
      <c r="AJ28" s="3">
        <f t="shared" si="8"/>
        <v>0</v>
      </c>
      <c r="AK28" s="3">
        <f t="shared" si="8"/>
        <v>0</v>
      </c>
      <c r="AL28" s="3">
        <f t="shared" si="8"/>
        <v>0</v>
      </c>
      <c r="AM28" s="3">
        <f t="shared" si="8"/>
        <v>0</v>
      </c>
      <c r="AN28" s="3">
        <f t="shared" si="8"/>
        <v>0</v>
      </c>
      <c r="AO28" s="3">
        <f t="shared" si="8"/>
        <v>0</v>
      </c>
      <c r="AP28" s="3">
        <f t="shared" si="8"/>
        <v>0</v>
      </c>
      <c r="AQ28" s="3">
        <f t="shared" si="8"/>
        <v>0</v>
      </c>
      <c r="AR28" s="3">
        <f t="shared" si="8"/>
        <v>0</v>
      </c>
      <c r="AS28" s="3">
        <f t="shared" si="9"/>
        <v>0</v>
      </c>
      <c r="AT28" s="3">
        <f t="shared" si="9"/>
        <v>0</v>
      </c>
      <c r="AU28" s="3">
        <f t="shared" si="9"/>
        <v>0</v>
      </c>
      <c r="AV28" s="3">
        <f t="shared" si="9"/>
        <v>0</v>
      </c>
      <c r="AW28" s="3">
        <f t="shared" si="9"/>
        <v>0</v>
      </c>
      <c r="AY28" s="3">
        <f t="shared" si="7"/>
        <v>0</v>
      </c>
      <c r="AZ28" s="3">
        <f t="shared" si="7"/>
        <v>0</v>
      </c>
    </row>
    <row r="29" spans="2:52" x14ac:dyDescent="0.25">
      <c r="B29" s="9" t="s">
        <v>230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X29" s="4"/>
      <c r="Y29" s="4"/>
      <c r="AA29" s="5">
        <f t="shared" si="5"/>
        <v>0</v>
      </c>
      <c r="AB29" s="5">
        <f t="shared" si="6"/>
        <v>0</v>
      </c>
      <c r="AD29" s="3">
        <f t="shared" si="8"/>
        <v>0</v>
      </c>
      <c r="AE29" s="3">
        <f t="shared" si="8"/>
        <v>0</v>
      </c>
      <c r="AF29" s="3">
        <f t="shared" si="8"/>
        <v>0</v>
      </c>
      <c r="AG29" s="3">
        <f t="shared" si="8"/>
        <v>0</v>
      </c>
      <c r="AH29" s="3">
        <f t="shared" si="8"/>
        <v>0</v>
      </c>
      <c r="AI29" s="3">
        <f t="shared" si="8"/>
        <v>0</v>
      </c>
      <c r="AJ29" s="3">
        <f t="shared" si="8"/>
        <v>0</v>
      </c>
      <c r="AK29" s="3">
        <f t="shared" si="8"/>
        <v>0</v>
      </c>
      <c r="AL29" s="3">
        <f t="shared" si="8"/>
        <v>0</v>
      </c>
      <c r="AM29" s="3">
        <f t="shared" si="8"/>
        <v>0</v>
      </c>
      <c r="AN29" s="3">
        <f t="shared" si="8"/>
        <v>0</v>
      </c>
      <c r="AO29" s="3">
        <f t="shared" si="8"/>
        <v>0</v>
      </c>
      <c r="AP29" s="3">
        <f t="shared" si="8"/>
        <v>0</v>
      </c>
      <c r="AQ29" s="3">
        <f t="shared" si="8"/>
        <v>0</v>
      </c>
      <c r="AR29" s="3">
        <f t="shared" si="8"/>
        <v>0</v>
      </c>
      <c r="AS29" s="3">
        <f t="shared" si="9"/>
        <v>0</v>
      </c>
      <c r="AT29" s="3">
        <f t="shared" si="9"/>
        <v>0</v>
      </c>
      <c r="AU29" s="3">
        <f t="shared" si="9"/>
        <v>0</v>
      </c>
      <c r="AV29" s="3">
        <f t="shared" si="9"/>
        <v>0</v>
      </c>
      <c r="AW29" s="3">
        <f t="shared" si="9"/>
        <v>0</v>
      </c>
      <c r="AY29" s="3">
        <f t="shared" si="7"/>
        <v>0</v>
      </c>
      <c r="AZ29" s="3">
        <f t="shared" si="7"/>
        <v>0</v>
      </c>
    </row>
    <row r="30" spans="2:52" x14ac:dyDescent="0.25">
      <c r="B30" s="9" t="s">
        <v>139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X30" s="4"/>
      <c r="Y30" s="4"/>
      <c r="AA30" s="5">
        <f t="shared" si="5"/>
        <v>0</v>
      </c>
      <c r="AB30" s="5">
        <f t="shared" si="6"/>
        <v>0</v>
      </c>
      <c r="AD30" s="3">
        <f t="shared" si="8"/>
        <v>0</v>
      </c>
      <c r="AE30" s="3">
        <f t="shared" si="8"/>
        <v>0</v>
      </c>
      <c r="AF30" s="3">
        <f t="shared" si="8"/>
        <v>0</v>
      </c>
      <c r="AG30" s="3">
        <f t="shared" si="8"/>
        <v>0</v>
      </c>
      <c r="AH30" s="3">
        <f t="shared" si="8"/>
        <v>0</v>
      </c>
      <c r="AI30" s="3">
        <f t="shared" si="8"/>
        <v>0</v>
      </c>
      <c r="AJ30" s="3">
        <f t="shared" si="8"/>
        <v>0</v>
      </c>
      <c r="AK30" s="3">
        <f t="shared" si="8"/>
        <v>0</v>
      </c>
      <c r="AL30" s="3">
        <f t="shared" si="8"/>
        <v>0</v>
      </c>
      <c r="AM30" s="3">
        <f t="shared" si="8"/>
        <v>0</v>
      </c>
      <c r="AN30" s="3">
        <f t="shared" si="8"/>
        <v>0</v>
      </c>
      <c r="AO30" s="3">
        <f t="shared" si="8"/>
        <v>0</v>
      </c>
      <c r="AP30" s="3">
        <f t="shared" si="8"/>
        <v>0</v>
      </c>
      <c r="AQ30" s="3">
        <f t="shared" si="8"/>
        <v>0</v>
      </c>
      <c r="AR30" s="3">
        <f t="shared" si="8"/>
        <v>0</v>
      </c>
      <c r="AS30" s="3">
        <f t="shared" si="9"/>
        <v>0</v>
      </c>
      <c r="AT30" s="3">
        <f t="shared" si="9"/>
        <v>0</v>
      </c>
      <c r="AU30" s="3">
        <f t="shared" si="9"/>
        <v>0</v>
      </c>
      <c r="AV30" s="3">
        <f t="shared" si="9"/>
        <v>0</v>
      </c>
      <c r="AW30" s="3">
        <f t="shared" si="9"/>
        <v>0</v>
      </c>
      <c r="AY30" s="3">
        <f t="shared" si="7"/>
        <v>0</v>
      </c>
      <c r="AZ30" s="3">
        <f t="shared" si="7"/>
        <v>0</v>
      </c>
    </row>
    <row r="31" spans="2:52" x14ac:dyDescent="0.25">
      <c r="B31" s="9" t="s">
        <v>155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X31" s="4"/>
      <c r="Y31" s="4"/>
      <c r="AA31" s="5">
        <f t="shared" si="5"/>
        <v>0</v>
      </c>
      <c r="AB31" s="5">
        <f t="shared" si="6"/>
        <v>0</v>
      </c>
      <c r="AD31" s="3">
        <f t="shared" si="8"/>
        <v>0</v>
      </c>
      <c r="AE31" s="3">
        <f t="shared" si="8"/>
        <v>0</v>
      </c>
      <c r="AF31" s="3">
        <f t="shared" si="8"/>
        <v>0</v>
      </c>
      <c r="AG31" s="3">
        <f t="shared" si="8"/>
        <v>0</v>
      </c>
      <c r="AH31" s="3">
        <f t="shared" si="8"/>
        <v>0</v>
      </c>
      <c r="AI31" s="3">
        <f t="shared" si="8"/>
        <v>0</v>
      </c>
      <c r="AJ31" s="3">
        <f t="shared" si="8"/>
        <v>0</v>
      </c>
      <c r="AK31" s="3">
        <f t="shared" si="8"/>
        <v>0</v>
      </c>
      <c r="AL31" s="3">
        <f t="shared" si="8"/>
        <v>0</v>
      </c>
      <c r="AM31" s="3">
        <f t="shared" si="8"/>
        <v>0</v>
      </c>
      <c r="AN31" s="3">
        <f t="shared" si="8"/>
        <v>0</v>
      </c>
      <c r="AO31" s="3">
        <f t="shared" si="8"/>
        <v>0</v>
      </c>
      <c r="AP31" s="3">
        <f t="shared" si="8"/>
        <v>0</v>
      </c>
      <c r="AQ31" s="3">
        <f t="shared" si="8"/>
        <v>0</v>
      </c>
      <c r="AR31" s="3">
        <f t="shared" si="8"/>
        <v>0</v>
      </c>
      <c r="AS31" s="3">
        <f t="shared" si="9"/>
        <v>0</v>
      </c>
      <c r="AT31" s="3">
        <f t="shared" si="9"/>
        <v>0</v>
      </c>
      <c r="AU31" s="3">
        <f t="shared" si="9"/>
        <v>0</v>
      </c>
      <c r="AV31" s="3">
        <f t="shared" si="9"/>
        <v>0</v>
      </c>
      <c r="AW31" s="3">
        <f t="shared" si="9"/>
        <v>0</v>
      </c>
      <c r="AY31" s="3">
        <f t="shared" si="7"/>
        <v>0</v>
      </c>
      <c r="AZ31" s="3">
        <f t="shared" si="7"/>
        <v>0</v>
      </c>
    </row>
    <row r="32" spans="2:52" x14ac:dyDescent="0.25">
      <c r="B32" s="9" t="s">
        <v>166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X32" s="4"/>
      <c r="Y32" s="4"/>
      <c r="AA32" s="5">
        <f t="shared" si="5"/>
        <v>0</v>
      </c>
      <c r="AB32" s="5">
        <f t="shared" si="6"/>
        <v>0</v>
      </c>
      <c r="AD32" s="3">
        <f t="shared" si="8"/>
        <v>0</v>
      </c>
      <c r="AE32" s="3">
        <f t="shared" si="8"/>
        <v>0</v>
      </c>
      <c r="AF32" s="3">
        <f t="shared" si="8"/>
        <v>0</v>
      </c>
      <c r="AG32" s="3">
        <f t="shared" si="8"/>
        <v>0</v>
      </c>
      <c r="AH32" s="3">
        <f t="shared" si="8"/>
        <v>0</v>
      </c>
      <c r="AI32" s="3">
        <f t="shared" si="8"/>
        <v>0</v>
      </c>
      <c r="AJ32" s="3">
        <f t="shared" si="8"/>
        <v>0</v>
      </c>
      <c r="AK32" s="3">
        <f t="shared" si="8"/>
        <v>0</v>
      </c>
      <c r="AL32" s="3">
        <f t="shared" si="8"/>
        <v>0</v>
      </c>
      <c r="AM32" s="3">
        <f t="shared" si="8"/>
        <v>0</v>
      </c>
      <c r="AN32" s="3">
        <f t="shared" si="8"/>
        <v>0</v>
      </c>
      <c r="AO32" s="3">
        <f t="shared" si="8"/>
        <v>0</v>
      </c>
      <c r="AP32" s="3">
        <f t="shared" si="8"/>
        <v>0</v>
      </c>
      <c r="AQ32" s="3">
        <f t="shared" si="8"/>
        <v>0</v>
      </c>
      <c r="AR32" s="3">
        <f t="shared" si="8"/>
        <v>0</v>
      </c>
      <c r="AS32" s="3">
        <f t="shared" si="9"/>
        <v>0</v>
      </c>
      <c r="AT32" s="3">
        <f t="shared" si="9"/>
        <v>0</v>
      </c>
      <c r="AU32" s="3">
        <f t="shared" si="9"/>
        <v>0</v>
      </c>
      <c r="AV32" s="3">
        <f t="shared" si="9"/>
        <v>0</v>
      </c>
      <c r="AW32" s="3">
        <f t="shared" si="9"/>
        <v>0</v>
      </c>
      <c r="AY32" s="3">
        <f t="shared" si="7"/>
        <v>0</v>
      </c>
      <c r="AZ32" s="3">
        <f t="shared" si="7"/>
        <v>0</v>
      </c>
    </row>
    <row r="33" spans="2:52" x14ac:dyDescent="0.25">
      <c r="B33" s="9" t="s">
        <v>158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X33" s="4"/>
      <c r="Y33" s="4"/>
      <c r="AA33" s="5">
        <f t="shared" si="5"/>
        <v>0</v>
      </c>
      <c r="AB33" s="5">
        <f t="shared" si="6"/>
        <v>0</v>
      </c>
      <c r="AD33" s="3">
        <f t="shared" si="8"/>
        <v>0</v>
      </c>
      <c r="AE33" s="3">
        <f t="shared" si="8"/>
        <v>0</v>
      </c>
      <c r="AF33" s="3">
        <f t="shared" si="8"/>
        <v>0</v>
      </c>
      <c r="AG33" s="3">
        <f t="shared" si="8"/>
        <v>0</v>
      </c>
      <c r="AH33" s="3">
        <f t="shared" si="8"/>
        <v>0</v>
      </c>
      <c r="AI33" s="3">
        <f t="shared" si="8"/>
        <v>0</v>
      </c>
      <c r="AJ33" s="3">
        <f t="shared" si="8"/>
        <v>0</v>
      </c>
      <c r="AK33" s="3">
        <f t="shared" si="8"/>
        <v>0</v>
      </c>
      <c r="AL33" s="3">
        <f t="shared" si="8"/>
        <v>0</v>
      </c>
      <c r="AM33" s="3">
        <f t="shared" si="8"/>
        <v>0</v>
      </c>
      <c r="AN33" s="3">
        <f t="shared" si="8"/>
        <v>0</v>
      </c>
      <c r="AO33" s="3">
        <f t="shared" si="8"/>
        <v>0</v>
      </c>
      <c r="AP33" s="3">
        <f t="shared" si="8"/>
        <v>0</v>
      </c>
      <c r="AQ33" s="3">
        <f t="shared" si="8"/>
        <v>0</v>
      </c>
      <c r="AR33" s="3">
        <f t="shared" si="8"/>
        <v>0</v>
      </c>
      <c r="AS33" s="3">
        <f t="shared" si="9"/>
        <v>0</v>
      </c>
      <c r="AT33" s="3">
        <f t="shared" si="9"/>
        <v>0</v>
      </c>
      <c r="AU33" s="3">
        <f t="shared" si="9"/>
        <v>0</v>
      </c>
      <c r="AV33" s="3">
        <f t="shared" si="9"/>
        <v>0</v>
      </c>
      <c r="AW33" s="3">
        <f t="shared" si="9"/>
        <v>0</v>
      </c>
      <c r="AY33" s="3">
        <f t="shared" si="7"/>
        <v>0</v>
      </c>
      <c r="AZ33" s="3">
        <f t="shared" si="7"/>
        <v>0</v>
      </c>
    </row>
    <row r="34" spans="2:52" x14ac:dyDescent="0.25">
      <c r="B34" s="9" t="s">
        <v>170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X34" s="4"/>
      <c r="Y34" s="4"/>
      <c r="AA34" s="5">
        <f t="shared" si="5"/>
        <v>0</v>
      </c>
      <c r="AB34" s="5">
        <f t="shared" si="6"/>
        <v>0</v>
      </c>
      <c r="AD34" s="3">
        <f t="shared" si="8"/>
        <v>0</v>
      </c>
      <c r="AE34" s="3">
        <f t="shared" si="8"/>
        <v>0</v>
      </c>
      <c r="AF34" s="3">
        <f t="shared" si="8"/>
        <v>0</v>
      </c>
      <c r="AG34" s="3">
        <f t="shared" si="8"/>
        <v>0</v>
      </c>
      <c r="AH34" s="3">
        <f t="shared" si="8"/>
        <v>0</v>
      </c>
      <c r="AI34" s="3">
        <f t="shared" si="8"/>
        <v>0</v>
      </c>
      <c r="AJ34" s="3">
        <f t="shared" si="8"/>
        <v>0</v>
      </c>
      <c r="AK34" s="3">
        <f t="shared" si="8"/>
        <v>0</v>
      </c>
      <c r="AL34" s="3">
        <f t="shared" si="8"/>
        <v>0</v>
      </c>
      <c r="AM34" s="3">
        <f t="shared" si="8"/>
        <v>0</v>
      </c>
      <c r="AN34" s="3">
        <f t="shared" si="8"/>
        <v>0</v>
      </c>
      <c r="AO34" s="3">
        <f t="shared" si="8"/>
        <v>0</v>
      </c>
      <c r="AP34" s="3">
        <f t="shared" si="8"/>
        <v>0</v>
      </c>
      <c r="AQ34" s="3">
        <f t="shared" si="8"/>
        <v>0</v>
      </c>
      <c r="AR34" s="3">
        <f t="shared" si="8"/>
        <v>0</v>
      </c>
      <c r="AS34" s="3">
        <f t="shared" si="9"/>
        <v>0</v>
      </c>
      <c r="AT34" s="3">
        <f t="shared" si="9"/>
        <v>0</v>
      </c>
      <c r="AU34" s="3">
        <f t="shared" si="9"/>
        <v>0</v>
      </c>
      <c r="AV34" s="3">
        <f t="shared" si="9"/>
        <v>0</v>
      </c>
      <c r="AW34" s="3">
        <f t="shared" si="9"/>
        <v>0</v>
      </c>
      <c r="AY34" s="3">
        <f t="shared" si="7"/>
        <v>0</v>
      </c>
      <c r="AZ34" s="3">
        <f t="shared" si="7"/>
        <v>0</v>
      </c>
    </row>
    <row r="35" spans="2:52" x14ac:dyDescent="0.25">
      <c r="B35" s="9" t="s">
        <v>150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X35" s="4"/>
      <c r="Y35" s="4"/>
      <c r="AA35" s="5">
        <f t="shared" si="5"/>
        <v>0</v>
      </c>
      <c r="AB35" s="5">
        <f t="shared" si="6"/>
        <v>0</v>
      </c>
      <c r="AD35" s="3">
        <f t="shared" si="8"/>
        <v>0</v>
      </c>
      <c r="AE35" s="3">
        <f t="shared" si="8"/>
        <v>0</v>
      </c>
      <c r="AF35" s="3">
        <f t="shared" si="8"/>
        <v>0</v>
      </c>
      <c r="AG35" s="3">
        <f t="shared" si="8"/>
        <v>0</v>
      </c>
      <c r="AH35" s="3">
        <f t="shared" si="8"/>
        <v>0</v>
      </c>
      <c r="AI35" s="3">
        <f t="shared" si="8"/>
        <v>0</v>
      </c>
      <c r="AJ35" s="3">
        <f t="shared" si="8"/>
        <v>0</v>
      </c>
      <c r="AK35" s="3">
        <f t="shared" si="8"/>
        <v>0</v>
      </c>
      <c r="AL35" s="3">
        <f t="shared" si="8"/>
        <v>0</v>
      </c>
      <c r="AM35" s="3">
        <f t="shared" si="8"/>
        <v>0</v>
      </c>
      <c r="AN35" s="3">
        <f t="shared" si="8"/>
        <v>0</v>
      </c>
      <c r="AO35" s="3">
        <f t="shared" si="8"/>
        <v>0</v>
      </c>
      <c r="AP35" s="3">
        <f t="shared" si="8"/>
        <v>0</v>
      </c>
      <c r="AQ35" s="3">
        <f t="shared" si="8"/>
        <v>0</v>
      </c>
      <c r="AR35" s="3">
        <f t="shared" si="8"/>
        <v>0</v>
      </c>
      <c r="AS35" s="3">
        <f t="shared" si="9"/>
        <v>0</v>
      </c>
      <c r="AT35" s="3">
        <f t="shared" si="9"/>
        <v>0</v>
      </c>
      <c r="AU35" s="3">
        <f t="shared" si="9"/>
        <v>0</v>
      </c>
      <c r="AV35" s="3">
        <f t="shared" si="9"/>
        <v>0</v>
      </c>
      <c r="AW35" s="3">
        <f t="shared" si="9"/>
        <v>0</v>
      </c>
      <c r="AY35" s="3">
        <f t="shared" si="7"/>
        <v>0</v>
      </c>
      <c r="AZ35" s="3">
        <f t="shared" si="7"/>
        <v>0</v>
      </c>
    </row>
    <row r="36" spans="2:52" x14ac:dyDescent="0.25">
      <c r="B36" s="9" t="s">
        <v>181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X36" s="4"/>
      <c r="Y36" s="4"/>
      <c r="AA36" s="5">
        <f t="shared" si="5"/>
        <v>0</v>
      </c>
      <c r="AB36" s="5">
        <f t="shared" si="6"/>
        <v>0</v>
      </c>
      <c r="AD36" s="3">
        <f t="shared" si="8"/>
        <v>0</v>
      </c>
      <c r="AE36" s="3">
        <f t="shared" si="8"/>
        <v>0</v>
      </c>
      <c r="AF36" s="3">
        <f t="shared" si="8"/>
        <v>0</v>
      </c>
      <c r="AG36" s="3">
        <f t="shared" si="8"/>
        <v>0</v>
      </c>
      <c r="AH36" s="3">
        <f t="shared" si="8"/>
        <v>0</v>
      </c>
      <c r="AI36" s="3">
        <f t="shared" si="8"/>
        <v>0</v>
      </c>
      <c r="AJ36" s="3">
        <f t="shared" si="8"/>
        <v>0</v>
      </c>
      <c r="AK36" s="3">
        <f t="shared" si="8"/>
        <v>0</v>
      </c>
      <c r="AL36" s="3">
        <f t="shared" si="8"/>
        <v>0</v>
      </c>
      <c r="AM36" s="3">
        <f t="shared" si="8"/>
        <v>0</v>
      </c>
      <c r="AN36" s="3">
        <f t="shared" si="8"/>
        <v>0</v>
      </c>
      <c r="AO36" s="3">
        <f t="shared" si="8"/>
        <v>0</v>
      </c>
      <c r="AP36" s="3">
        <f t="shared" si="8"/>
        <v>0</v>
      </c>
      <c r="AQ36" s="3">
        <f t="shared" si="8"/>
        <v>0</v>
      </c>
      <c r="AR36" s="3">
        <f t="shared" si="8"/>
        <v>0</v>
      </c>
      <c r="AS36" s="3">
        <f t="shared" si="9"/>
        <v>0</v>
      </c>
      <c r="AT36" s="3">
        <f t="shared" si="9"/>
        <v>0</v>
      </c>
      <c r="AU36" s="3">
        <f t="shared" si="9"/>
        <v>0</v>
      </c>
      <c r="AV36" s="3">
        <f t="shared" si="9"/>
        <v>0</v>
      </c>
      <c r="AW36" s="3">
        <f t="shared" si="9"/>
        <v>0</v>
      </c>
      <c r="AY36" s="3">
        <f t="shared" si="7"/>
        <v>0</v>
      </c>
      <c r="AZ36" s="3">
        <f t="shared" si="7"/>
        <v>0</v>
      </c>
    </row>
    <row r="37" spans="2:52" x14ac:dyDescent="0.25">
      <c r="B37" s="9" t="s">
        <v>162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X37" s="4"/>
      <c r="Y37" s="4"/>
      <c r="AA37" s="5">
        <f t="shared" si="5"/>
        <v>0</v>
      </c>
      <c r="AB37" s="5">
        <f t="shared" si="6"/>
        <v>0</v>
      </c>
      <c r="AD37" s="3">
        <f t="shared" si="8"/>
        <v>0</v>
      </c>
      <c r="AE37" s="3">
        <f t="shared" si="8"/>
        <v>0</v>
      </c>
      <c r="AF37" s="3">
        <f t="shared" si="8"/>
        <v>0</v>
      </c>
      <c r="AG37" s="3">
        <f t="shared" si="8"/>
        <v>0</v>
      </c>
      <c r="AH37" s="3">
        <f t="shared" si="8"/>
        <v>0</v>
      </c>
      <c r="AI37" s="3">
        <f t="shared" si="8"/>
        <v>0</v>
      </c>
      <c r="AJ37" s="3">
        <f t="shared" si="8"/>
        <v>0</v>
      </c>
      <c r="AK37" s="3">
        <f t="shared" si="8"/>
        <v>0</v>
      </c>
      <c r="AL37" s="3">
        <f t="shared" si="8"/>
        <v>0</v>
      </c>
      <c r="AM37" s="3">
        <f t="shared" si="8"/>
        <v>0</v>
      </c>
      <c r="AN37" s="3">
        <f t="shared" si="8"/>
        <v>0</v>
      </c>
      <c r="AO37" s="3">
        <f t="shared" si="8"/>
        <v>0</v>
      </c>
      <c r="AP37" s="3">
        <f t="shared" si="8"/>
        <v>0</v>
      </c>
      <c r="AQ37" s="3">
        <f t="shared" si="8"/>
        <v>0</v>
      </c>
      <c r="AR37" s="3">
        <f t="shared" si="8"/>
        <v>0</v>
      </c>
      <c r="AS37" s="3">
        <f t="shared" si="9"/>
        <v>0</v>
      </c>
      <c r="AT37" s="3">
        <f t="shared" si="9"/>
        <v>0</v>
      </c>
      <c r="AU37" s="3">
        <f t="shared" si="9"/>
        <v>0</v>
      </c>
      <c r="AV37" s="3">
        <f t="shared" si="9"/>
        <v>0</v>
      </c>
      <c r="AW37" s="3">
        <f t="shared" si="9"/>
        <v>0</v>
      </c>
      <c r="AY37" s="3">
        <f t="shared" si="7"/>
        <v>0</v>
      </c>
      <c r="AZ37" s="3">
        <f t="shared" si="7"/>
        <v>0</v>
      </c>
    </row>
    <row r="38" spans="2:52" x14ac:dyDescent="0.25">
      <c r="B38" s="9" t="s">
        <v>182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X38" s="4"/>
      <c r="Y38" s="4"/>
      <c r="AA38" s="5">
        <f t="shared" si="5"/>
        <v>0</v>
      </c>
      <c r="AB38" s="5">
        <f t="shared" si="6"/>
        <v>0</v>
      </c>
      <c r="AD38" s="3">
        <f t="shared" si="8"/>
        <v>0</v>
      </c>
      <c r="AE38" s="3">
        <f t="shared" si="8"/>
        <v>0</v>
      </c>
      <c r="AF38" s="3">
        <f t="shared" si="8"/>
        <v>0</v>
      </c>
      <c r="AG38" s="3">
        <f t="shared" si="8"/>
        <v>0</v>
      </c>
      <c r="AH38" s="3">
        <f t="shared" si="8"/>
        <v>0</v>
      </c>
      <c r="AI38" s="3">
        <f t="shared" si="8"/>
        <v>0</v>
      </c>
      <c r="AJ38" s="3">
        <f t="shared" si="8"/>
        <v>0</v>
      </c>
      <c r="AK38" s="3">
        <f t="shared" si="8"/>
        <v>0</v>
      </c>
      <c r="AL38" s="3">
        <f t="shared" si="8"/>
        <v>0</v>
      </c>
      <c r="AM38" s="3">
        <f t="shared" si="8"/>
        <v>0</v>
      </c>
      <c r="AN38" s="3">
        <f t="shared" si="8"/>
        <v>0</v>
      </c>
      <c r="AO38" s="3">
        <f t="shared" si="8"/>
        <v>0</v>
      </c>
      <c r="AP38" s="3">
        <f t="shared" si="8"/>
        <v>0</v>
      </c>
      <c r="AQ38" s="3">
        <f t="shared" si="8"/>
        <v>0</v>
      </c>
      <c r="AR38" s="3">
        <f t="shared" si="8"/>
        <v>0</v>
      </c>
      <c r="AS38" s="3">
        <f t="shared" si="9"/>
        <v>0</v>
      </c>
      <c r="AT38" s="3">
        <f t="shared" si="9"/>
        <v>0</v>
      </c>
      <c r="AU38" s="3">
        <f t="shared" si="9"/>
        <v>0</v>
      </c>
      <c r="AV38" s="3">
        <f t="shared" si="9"/>
        <v>0</v>
      </c>
      <c r="AW38" s="3">
        <f t="shared" si="9"/>
        <v>0</v>
      </c>
      <c r="AY38" s="3">
        <f t="shared" si="7"/>
        <v>0</v>
      </c>
      <c r="AZ38" s="3">
        <f t="shared" si="7"/>
        <v>0</v>
      </c>
    </row>
    <row r="39" spans="2:52" x14ac:dyDescent="0.25">
      <c r="B39" s="9" t="s">
        <v>183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X39" s="4"/>
      <c r="Y39" s="4"/>
      <c r="AA39" s="5">
        <f t="shared" si="5"/>
        <v>0</v>
      </c>
      <c r="AB39" s="5">
        <f t="shared" si="6"/>
        <v>0</v>
      </c>
      <c r="AD39" s="3">
        <f t="shared" si="8"/>
        <v>0</v>
      </c>
      <c r="AE39" s="3">
        <f t="shared" si="8"/>
        <v>0</v>
      </c>
      <c r="AF39" s="3">
        <f t="shared" si="8"/>
        <v>0</v>
      </c>
      <c r="AG39" s="3">
        <f t="shared" si="8"/>
        <v>0</v>
      </c>
      <c r="AH39" s="3">
        <f t="shared" si="8"/>
        <v>0</v>
      </c>
      <c r="AI39" s="3">
        <f t="shared" si="8"/>
        <v>0</v>
      </c>
      <c r="AJ39" s="3">
        <f t="shared" si="8"/>
        <v>0</v>
      </c>
      <c r="AK39" s="3">
        <f t="shared" si="8"/>
        <v>0</v>
      </c>
      <c r="AL39" s="3">
        <f t="shared" si="8"/>
        <v>0</v>
      </c>
      <c r="AM39" s="3">
        <f t="shared" si="8"/>
        <v>0</v>
      </c>
      <c r="AN39" s="3">
        <f t="shared" si="8"/>
        <v>0</v>
      </c>
      <c r="AO39" s="3">
        <f t="shared" si="8"/>
        <v>0</v>
      </c>
      <c r="AP39" s="3">
        <f t="shared" si="8"/>
        <v>0</v>
      </c>
      <c r="AQ39" s="3">
        <f t="shared" si="8"/>
        <v>0</v>
      </c>
      <c r="AR39" s="3">
        <f t="shared" si="8"/>
        <v>0</v>
      </c>
      <c r="AS39" s="3">
        <f t="shared" si="9"/>
        <v>0</v>
      </c>
      <c r="AT39" s="3">
        <f t="shared" si="9"/>
        <v>0</v>
      </c>
      <c r="AU39" s="3">
        <f t="shared" si="9"/>
        <v>0</v>
      </c>
      <c r="AV39" s="3">
        <f t="shared" si="9"/>
        <v>0</v>
      </c>
      <c r="AW39" s="3">
        <f t="shared" si="9"/>
        <v>0</v>
      </c>
      <c r="AY39" s="3">
        <f t="shared" si="7"/>
        <v>0</v>
      </c>
      <c r="AZ39" s="3">
        <f t="shared" si="7"/>
        <v>0</v>
      </c>
    </row>
    <row r="40" spans="2:52" x14ac:dyDescent="0.25">
      <c r="B40" s="9" t="s">
        <v>184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X40" s="4"/>
      <c r="Y40" s="4"/>
      <c r="AA40" s="5">
        <f t="shared" si="5"/>
        <v>0</v>
      </c>
      <c r="AB40" s="5">
        <f t="shared" si="6"/>
        <v>0</v>
      </c>
      <c r="AD40" s="3">
        <f t="shared" si="8"/>
        <v>0</v>
      </c>
      <c r="AE40" s="3">
        <f t="shared" si="8"/>
        <v>0</v>
      </c>
      <c r="AF40" s="3">
        <f t="shared" si="8"/>
        <v>0</v>
      </c>
      <c r="AG40" s="3">
        <f t="shared" si="8"/>
        <v>0</v>
      </c>
      <c r="AH40" s="3">
        <f t="shared" si="8"/>
        <v>0</v>
      </c>
      <c r="AI40" s="3">
        <f t="shared" si="8"/>
        <v>0</v>
      </c>
      <c r="AJ40" s="3">
        <f t="shared" si="8"/>
        <v>0</v>
      </c>
      <c r="AK40" s="3">
        <f t="shared" si="8"/>
        <v>0</v>
      </c>
      <c r="AL40" s="3">
        <f t="shared" si="8"/>
        <v>0</v>
      </c>
      <c r="AM40" s="3">
        <f t="shared" si="8"/>
        <v>0</v>
      </c>
      <c r="AN40" s="3">
        <f t="shared" si="8"/>
        <v>0</v>
      </c>
      <c r="AO40" s="3">
        <f t="shared" si="8"/>
        <v>0</v>
      </c>
      <c r="AP40" s="3">
        <f t="shared" si="8"/>
        <v>0</v>
      </c>
      <c r="AQ40" s="3">
        <f t="shared" si="8"/>
        <v>0</v>
      </c>
      <c r="AR40" s="3">
        <f t="shared" si="8"/>
        <v>0</v>
      </c>
      <c r="AS40" s="3">
        <f t="shared" si="9"/>
        <v>0</v>
      </c>
      <c r="AT40" s="3">
        <f t="shared" si="9"/>
        <v>0</v>
      </c>
      <c r="AU40" s="3">
        <f t="shared" si="9"/>
        <v>0</v>
      </c>
      <c r="AV40" s="3">
        <f t="shared" si="9"/>
        <v>0</v>
      </c>
      <c r="AW40" s="3">
        <f t="shared" si="9"/>
        <v>0</v>
      </c>
      <c r="AY40" s="3">
        <f t="shared" si="7"/>
        <v>0</v>
      </c>
      <c r="AZ40" s="3">
        <f t="shared" si="7"/>
        <v>0</v>
      </c>
    </row>
    <row r="41" spans="2:52" x14ac:dyDescent="0.25">
      <c r="B41" s="9" t="s">
        <v>239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X41" s="4"/>
      <c r="Y41" s="4"/>
      <c r="AA41" s="5">
        <f t="shared" si="5"/>
        <v>0</v>
      </c>
      <c r="AB41" s="5">
        <f t="shared" si="6"/>
        <v>0</v>
      </c>
      <c r="AD41" s="3">
        <f t="shared" si="8"/>
        <v>0</v>
      </c>
      <c r="AE41" s="3">
        <f t="shared" si="8"/>
        <v>0</v>
      </c>
      <c r="AF41" s="3">
        <f t="shared" si="8"/>
        <v>0</v>
      </c>
      <c r="AG41" s="3">
        <f t="shared" si="8"/>
        <v>0</v>
      </c>
      <c r="AH41" s="3">
        <f t="shared" si="8"/>
        <v>0</v>
      </c>
      <c r="AI41" s="3">
        <f t="shared" si="8"/>
        <v>0</v>
      </c>
      <c r="AJ41" s="3">
        <f t="shared" si="8"/>
        <v>0</v>
      </c>
      <c r="AK41" s="3">
        <f t="shared" si="8"/>
        <v>0</v>
      </c>
      <c r="AL41" s="3">
        <f t="shared" si="8"/>
        <v>0</v>
      </c>
      <c r="AM41" s="3">
        <f t="shared" si="8"/>
        <v>0</v>
      </c>
      <c r="AN41" s="3">
        <f t="shared" si="8"/>
        <v>0</v>
      </c>
      <c r="AO41" s="3">
        <f t="shared" si="8"/>
        <v>0</v>
      </c>
      <c r="AP41" s="3">
        <f t="shared" si="8"/>
        <v>0</v>
      </c>
      <c r="AQ41" s="3">
        <f t="shared" si="8"/>
        <v>0</v>
      </c>
      <c r="AR41" s="3">
        <f t="shared" si="8"/>
        <v>0</v>
      </c>
      <c r="AS41" s="3">
        <f t="shared" si="9"/>
        <v>0</v>
      </c>
      <c r="AT41" s="3">
        <f t="shared" si="9"/>
        <v>0</v>
      </c>
      <c r="AU41" s="3">
        <f t="shared" si="9"/>
        <v>0</v>
      </c>
      <c r="AV41" s="3">
        <f t="shared" si="9"/>
        <v>0</v>
      </c>
      <c r="AW41" s="3">
        <f t="shared" si="9"/>
        <v>0</v>
      </c>
      <c r="AY41" s="3">
        <f t="shared" si="7"/>
        <v>0</v>
      </c>
      <c r="AZ41" s="3">
        <f t="shared" si="7"/>
        <v>0</v>
      </c>
    </row>
    <row r="42" spans="2:52" x14ac:dyDescent="0.25">
      <c r="B42" s="9" t="s">
        <v>167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X42" s="4"/>
      <c r="Y42" s="4"/>
      <c r="AA42" s="5">
        <f t="shared" si="5"/>
        <v>0</v>
      </c>
      <c r="AB42" s="5">
        <f t="shared" si="6"/>
        <v>0</v>
      </c>
      <c r="AD42" s="3">
        <f t="shared" si="8"/>
        <v>0</v>
      </c>
      <c r="AE42" s="3">
        <f t="shared" si="8"/>
        <v>0</v>
      </c>
      <c r="AF42" s="3">
        <f t="shared" si="8"/>
        <v>0</v>
      </c>
      <c r="AG42" s="3">
        <f t="shared" si="8"/>
        <v>0</v>
      </c>
      <c r="AH42" s="3">
        <f t="shared" si="8"/>
        <v>0</v>
      </c>
      <c r="AI42" s="3">
        <f t="shared" si="8"/>
        <v>0</v>
      </c>
      <c r="AJ42" s="3">
        <f t="shared" si="8"/>
        <v>0</v>
      </c>
      <c r="AK42" s="3">
        <f t="shared" si="8"/>
        <v>0</v>
      </c>
      <c r="AL42" s="3">
        <f t="shared" si="8"/>
        <v>0</v>
      </c>
      <c r="AM42" s="3">
        <f t="shared" si="8"/>
        <v>0</v>
      </c>
      <c r="AN42" s="3">
        <f t="shared" si="8"/>
        <v>0</v>
      </c>
      <c r="AO42" s="3">
        <f t="shared" si="8"/>
        <v>0</v>
      </c>
      <c r="AP42" s="3">
        <f t="shared" si="8"/>
        <v>0</v>
      </c>
      <c r="AQ42" s="3">
        <f t="shared" si="8"/>
        <v>0</v>
      </c>
      <c r="AR42" s="3">
        <f t="shared" si="8"/>
        <v>0</v>
      </c>
      <c r="AS42" s="3">
        <f t="shared" si="9"/>
        <v>0</v>
      </c>
      <c r="AT42" s="3">
        <f t="shared" si="9"/>
        <v>0</v>
      </c>
      <c r="AU42" s="3">
        <f t="shared" si="9"/>
        <v>0</v>
      </c>
      <c r="AV42" s="3">
        <f t="shared" si="9"/>
        <v>0</v>
      </c>
      <c r="AW42" s="3">
        <f t="shared" si="9"/>
        <v>0</v>
      </c>
      <c r="AY42" s="3">
        <f t="shared" si="7"/>
        <v>0</v>
      </c>
      <c r="AZ42" s="3">
        <f t="shared" si="7"/>
        <v>0</v>
      </c>
    </row>
    <row r="43" spans="2:52" x14ac:dyDescent="0.25">
      <c r="B43" s="9" t="s">
        <v>163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X43" s="4"/>
      <c r="Y43" s="4"/>
      <c r="AA43" s="5">
        <f t="shared" si="5"/>
        <v>0</v>
      </c>
      <c r="AB43" s="5">
        <f t="shared" si="6"/>
        <v>0</v>
      </c>
      <c r="AD43" s="3">
        <f t="shared" si="8"/>
        <v>0</v>
      </c>
      <c r="AE43" s="3">
        <f t="shared" si="8"/>
        <v>0</v>
      </c>
      <c r="AF43" s="3">
        <f t="shared" si="8"/>
        <v>0</v>
      </c>
      <c r="AG43" s="3">
        <f t="shared" si="8"/>
        <v>0</v>
      </c>
      <c r="AH43" s="3">
        <f t="shared" si="8"/>
        <v>0</v>
      </c>
      <c r="AI43" s="3">
        <f t="shared" si="8"/>
        <v>0</v>
      </c>
      <c r="AJ43" s="3">
        <f t="shared" si="8"/>
        <v>0</v>
      </c>
      <c r="AK43" s="3">
        <f t="shared" si="8"/>
        <v>0</v>
      </c>
      <c r="AL43" s="3">
        <f t="shared" si="8"/>
        <v>0</v>
      </c>
      <c r="AM43" s="3">
        <f t="shared" si="8"/>
        <v>0</v>
      </c>
      <c r="AN43" s="3">
        <f t="shared" si="8"/>
        <v>0</v>
      </c>
      <c r="AO43" s="3">
        <f t="shared" si="8"/>
        <v>0</v>
      </c>
      <c r="AP43" s="3">
        <f t="shared" si="8"/>
        <v>0</v>
      </c>
      <c r="AQ43" s="3">
        <f t="shared" si="8"/>
        <v>0</v>
      </c>
      <c r="AR43" s="3">
        <f t="shared" ref="AD43:AR59" si="10">IF(Q43=Q$2,1,0)</f>
        <v>0</v>
      </c>
      <c r="AS43" s="3">
        <f t="shared" si="9"/>
        <v>0</v>
      </c>
      <c r="AT43" s="3">
        <f t="shared" si="9"/>
        <v>0</v>
      </c>
      <c r="AU43" s="3">
        <f t="shared" si="9"/>
        <v>0</v>
      </c>
      <c r="AV43" s="3">
        <f t="shared" si="9"/>
        <v>0</v>
      </c>
      <c r="AW43" s="3">
        <f t="shared" si="9"/>
        <v>0</v>
      </c>
      <c r="AY43" s="3">
        <f t="shared" si="7"/>
        <v>0</v>
      </c>
      <c r="AZ43" s="3">
        <f t="shared" si="7"/>
        <v>0</v>
      </c>
    </row>
    <row r="44" spans="2:52" x14ac:dyDescent="0.25">
      <c r="B44" s="9" t="s">
        <v>192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X44" s="4"/>
      <c r="Y44" s="4"/>
      <c r="AA44" s="5">
        <f t="shared" si="5"/>
        <v>0</v>
      </c>
      <c r="AB44" s="5">
        <f t="shared" si="6"/>
        <v>0</v>
      </c>
      <c r="AD44" s="3">
        <f t="shared" si="10"/>
        <v>0</v>
      </c>
      <c r="AE44" s="3">
        <f t="shared" si="10"/>
        <v>0</v>
      </c>
      <c r="AF44" s="3">
        <f t="shared" si="10"/>
        <v>0</v>
      </c>
      <c r="AG44" s="3">
        <f t="shared" si="10"/>
        <v>0</v>
      </c>
      <c r="AH44" s="3">
        <f t="shared" si="10"/>
        <v>0</v>
      </c>
      <c r="AI44" s="3">
        <f t="shared" si="10"/>
        <v>0</v>
      </c>
      <c r="AJ44" s="3">
        <f t="shared" si="10"/>
        <v>0</v>
      </c>
      <c r="AK44" s="3">
        <f t="shared" si="10"/>
        <v>0</v>
      </c>
      <c r="AL44" s="3">
        <f t="shared" si="10"/>
        <v>0</v>
      </c>
      <c r="AM44" s="3">
        <f t="shared" si="10"/>
        <v>0</v>
      </c>
      <c r="AN44" s="3">
        <f t="shared" si="10"/>
        <v>0</v>
      </c>
      <c r="AO44" s="3">
        <f t="shared" si="10"/>
        <v>0</v>
      </c>
      <c r="AP44" s="3">
        <f t="shared" si="10"/>
        <v>0</v>
      </c>
      <c r="AQ44" s="3">
        <f t="shared" si="10"/>
        <v>0</v>
      </c>
      <c r="AR44" s="3">
        <f t="shared" si="10"/>
        <v>0</v>
      </c>
      <c r="AS44" s="3">
        <f t="shared" si="9"/>
        <v>0</v>
      </c>
      <c r="AT44" s="3">
        <f t="shared" si="9"/>
        <v>0</v>
      </c>
      <c r="AU44" s="3">
        <f t="shared" si="9"/>
        <v>0</v>
      </c>
      <c r="AV44" s="3">
        <f t="shared" si="9"/>
        <v>0</v>
      </c>
      <c r="AW44" s="3">
        <f t="shared" si="9"/>
        <v>0</v>
      </c>
      <c r="AY44" s="3">
        <f t="shared" si="7"/>
        <v>0</v>
      </c>
      <c r="AZ44" s="3">
        <f t="shared" si="7"/>
        <v>0</v>
      </c>
    </row>
    <row r="45" spans="2:52" x14ac:dyDescent="0.25">
      <c r="B45" s="9" t="s">
        <v>153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X45" s="4"/>
      <c r="Y45" s="4"/>
      <c r="AA45" s="5">
        <f t="shared" si="5"/>
        <v>0</v>
      </c>
      <c r="AB45" s="5">
        <f t="shared" si="6"/>
        <v>0</v>
      </c>
      <c r="AD45" s="3">
        <f t="shared" si="10"/>
        <v>0</v>
      </c>
      <c r="AE45" s="3">
        <f t="shared" si="10"/>
        <v>0</v>
      </c>
      <c r="AF45" s="3">
        <f t="shared" si="10"/>
        <v>0</v>
      </c>
      <c r="AG45" s="3">
        <f t="shared" si="10"/>
        <v>0</v>
      </c>
      <c r="AH45" s="3">
        <f t="shared" si="10"/>
        <v>0</v>
      </c>
      <c r="AI45" s="3">
        <f t="shared" si="10"/>
        <v>0</v>
      </c>
      <c r="AJ45" s="3">
        <f t="shared" si="10"/>
        <v>0</v>
      </c>
      <c r="AK45" s="3">
        <f t="shared" si="10"/>
        <v>0</v>
      </c>
      <c r="AL45" s="3">
        <f t="shared" si="10"/>
        <v>0</v>
      </c>
      <c r="AM45" s="3">
        <f t="shared" si="10"/>
        <v>0</v>
      </c>
      <c r="AN45" s="3">
        <f t="shared" si="10"/>
        <v>0</v>
      </c>
      <c r="AO45" s="3">
        <f t="shared" si="10"/>
        <v>0</v>
      </c>
      <c r="AP45" s="3">
        <f t="shared" si="10"/>
        <v>0</v>
      </c>
      <c r="AQ45" s="3">
        <f t="shared" si="10"/>
        <v>0</v>
      </c>
      <c r="AR45" s="3">
        <f t="shared" si="10"/>
        <v>0</v>
      </c>
      <c r="AS45" s="3">
        <f t="shared" si="9"/>
        <v>0</v>
      </c>
      <c r="AT45" s="3">
        <f t="shared" si="9"/>
        <v>0</v>
      </c>
      <c r="AU45" s="3">
        <f t="shared" si="9"/>
        <v>0</v>
      </c>
      <c r="AV45" s="3">
        <f t="shared" si="9"/>
        <v>0</v>
      </c>
      <c r="AW45" s="3">
        <f t="shared" si="9"/>
        <v>0</v>
      </c>
      <c r="AY45" s="3">
        <f t="shared" si="7"/>
        <v>0</v>
      </c>
      <c r="AZ45" s="3">
        <f t="shared" si="7"/>
        <v>0</v>
      </c>
    </row>
    <row r="46" spans="2:52" x14ac:dyDescent="0.25">
      <c r="B46" s="9" t="s">
        <v>131</v>
      </c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X46" s="4"/>
      <c r="Y46" s="4"/>
      <c r="AA46" s="5">
        <f t="shared" si="5"/>
        <v>0</v>
      </c>
      <c r="AB46" s="5">
        <f t="shared" si="6"/>
        <v>0</v>
      </c>
      <c r="AD46" s="3">
        <f t="shared" si="10"/>
        <v>0</v>
      </c>
      <c r="AE46" s="3">
        <f t="shared" si="10"/>
        <v>0</v>
      </c>
      <c r="AF46" s="3">
        <f t="shared" si="10"/>
        <v>0</v>
      </c>
      <c r="AG46" s="3">
        <f t="shared" si="10"/>
        <v>0</v>
      </c>
      <c r="AH46" s="3">
        <f t="shared" si="10"/>
        <v>0</v>
      </c>
      <c r="AI46" s="3">
        <f t="shared" si="10"/>
        <v>0</v>
      </c>
      <c r="AJ46" s="3">
        <f t="shared" si="10"/>
        <v>0</v>
      </c>
      <c r="AK46" s="3">
        <f t="shared" si="10"/>
        <v>0</v>
      </c>
      <c r="AL46" s="3">
        <f t="shared" si="10"/>
        <v>0</v>
      </c>
      <c r="AM46" s="3">
        <f t="shared" si="10"/>
        <v>0</v>
      </c>
      <c r="AN46" s="3">
        <f t="shared" si="10"/>
        <v>0</v>
      </c>
      <c r="AO46" s="3">
        <f t="shared" si="10"/>
        <v>0</v>
      </c>
      <c r="AP46" s="3">
        <f t="shared" si="10"/>
        <v>0</v>
      </c>
      <c r="AQ46" s="3">
        <f t="shared" si="10"/>
        <v>0</v>
      </c>
      <c r="AR46" s="3">
        <f t="shared" si="10"/>
        <v>0</v>
      </c>
      <c r="AS46" s="3">
        <f t="shared" si="9"/>
        <v>0</v>
      </c>
      <c r="AT46" s="3">
        <f t="shared" si="9"/>
        <v>0</v>
      </c>
      <c r="AU46" s="3">
        <f t="shared" si="9"/>
        <v>0</v>
      </c>
      <c r="AV46" s="3">
        <f t="shared" si="9"/>
        <v>0</v>
      </c>
      <c r="AW46" s="3">
        <f t="shared" si="9"/>
        <v>0</v>
      </c>
      <c r="AY46" s="3">
        <f t="shared" si="7"/>
        <v>0</v>
      </c>
      <c r="AZ46" s="3">
        <f t="shared" si="7"/>
        <v>0</v>
      </c>
    </row>
    <row r="47" spans="2:52" x14ac:dyDescent="0.25">
      <c r="B47" s="9" t="s">
        <v>165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X47" s="4"/>
      <c r="Y47" s="4"/>
      <c r="AA47" s="5">
        <f t="shared" si="5"/>
        <v>0</v>
      </c>
      <c r="AB47" s="5">
        <f t="shared" si="6"/>
        <v>0</v>
      </c>
      <c r="AD47" s="3">
        <f t="shared" si="10"/>
        <v>0</v>
      </c>
      <c r="AE47" s="3">
        <f t="shared" si="10"/>
        <v>0</v>
      </c>
      <c r="AF47" s="3">
        <f t="shared" si="10"/>
        <v>0</v>
      </c>
      <c r="AG47" s="3">
        <f t="shared" si="10"/>
        <v>0</v>
      </c>
      <c r="AH47" s="3">
        <f t="shared" si="10"/>
        <v>0</v>
      </c>
      <c r="AI47" s="3">
        <f t="shared" si="10"/>
        <v>0</v>
      </c>
      <c r="AJ47" s="3">
        <f t="shared" si="10"/>
        <v>0</v>
      </c>
      <c r="AK47" s="3">
        <f t="shared" si="10"/>
        <v>0</v>
      </c>
      <c r="AL47" s="3">
        <f t="shared" si="10"/>
        <v>0</v>
      </c>
      <c r="AM47" s="3">
        <f t="shared" si="10"/>
        <v>0</v>
      </c>
      <c r="AN47" s="3">
        <f t="shared" si="10"/>
        <v>0</v>
      </c>
      <c r="AO47" s="3">
        <f t="shared" si="10"/>
        <v>0</v>
      </c>
      <c r="AP47" s="3">
        <f t="shared" si="10"/>
        <v>0</v>
      </c>
      <c r="AQ47" s="3">
        <f t="shared" si="10"/>
        <v>0</v>
      </c>
      <c r="AR47" s="3">
        <f t="shared" si="10"/>
        <v>0</v>
      </c>
      <c r="AS47" s="3">
        <f t="shared" si="9"/>
        <v>0</v>
      </c>
      <c r="AT47" s="3">
        <f t="shared" si="9"/>
        <v>0</v>
      </c>
      <c r="AU47" s="3">
        <f t="shared" si="9"/>
        <v>0</v>
      </c>
      <c r="AV47" s="3">
        <f t="shared" si="9"/>
        <v>0</v>
      </c>
      <c r="AW47" s="3">
        <f t="shared" si="9"/>
        <v>0</v>
      </c>
      <c r="AY47" s="3">
        <f t="shared" si="7"/>
        <v>0</v>
      </c>
      <c r="AZ47" s="3">
        <f t="shared" si="7"/>
        <v>0</v>
      </c>
    </row>
    <row r="48" spans="2:52" x14ac:dyDescent="0.25">
      <c r="B48" s="9" t="s">
        <v>144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X48" s="4"/>
      <c r="Y48" s="4"/>
      <c r="AA48" s="5">
        <f t="shared" si="5"/>
        <v>0</v>
      </c>
      <c r="AB48" s="5">
        <f t="shared" si="6"/>
        <v>0</v>
      </c>
      <c r="AD48" s="3">
        <f t="shared" si="10"/>
        <v>0</v>
      </c>
      <c r="AE48" s="3">
        <f t="shared" si="10"/>
        <v>0</v>
      </c>
      <c r="AF48" s="3">
        <f t="shared" si="10"/>
        <v>0</v>
      </c>
      <c r="AG48" s="3">
        <f t="shared" si="10"/>
        <v>0</v>
      </c>
      <c r="AH48" s="3">
        <f t="shared" si="10"/>
        <v>0</v>
      </c>
      <c r="AI48" s="3">
        <f t="shared" si="10"/>
        <v>0</v>
      </c>
      <c r="AJ48" s="3">
        <f t="shared" si="10"/>
        <v>0</v>
      </c>
      <c r="AK48" s="3">
        <f t="shared" si="10"/>
        <v>0</v>
      </c>
      <c r="AL48" s="3">
        <f t="shared" si="10"/>
        <v>0</v>
      </c>
      <c r="AM48" s="3">
        <f t="shared" si="10"/>
        <v>0</v>
      </c>
      <c r="AN48" s="3">
        <f t="shared" si="10"/>
        <v>0</v>
      </c>
      <c r="AO48" s="3">
        <f t="shared" si="10"/>
        <v>0</v>
      </c>
      <c r="AP48" s="3">
        <f t="shared" si="10"/>
        <v>0</v>
      </c>
      <c r="AQ48" s="3">
        <f t="shared" si="10"/>
        <v>0</v>
      </c>
      <c r="AR48" s="3">
        <f t="shared" si="10"/>
        <v>0</v>
      </c>
      <c r="AS48" s="3">
        <f t="shared" si="9"/>
        <v>0</v>
      </c>
      <c r="AT48" s="3">
        <f t="shared" si="9"/>
        <v>0</v>
      </c>
      <c r="AU48" s="3">
        <f t="shared" si="9"/>
        <v>0</v>
      </c>
      <c r="AV48" s="3">
        <f t="shared" si="9"/>
        <v>0</v>
      </c>
      <c r="AW48" s="3">
        <f t="shared" si="9"/>
        <v>0</v>
      </c>
      <c r="AY48" s="3">
        <f t="shared" si="7"/>
        <v>0</v>
      </c>
      <c r="AZ48" s="3">
        <f t="shared" si="7"/>
        <v>0</v>
      </c>
    </row>
    <row r="49" spans="2:52" x14ac:dyDescent="0.25">
      <c r="B49" s="9" t="s">
        <v>148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X49" s="4"/>
      <c r="Y49" s="4"/>
      <c r="AA49" s="5">
        <f t="shared" si="5"/>
        <v>0</v>
      </c>
      <c r="AB49" s="5">
        <f t="shared" si="6"/>
        <v>0</v>
      </c>
      <c r="AD49" s="3">
        <f t="shared" si="10"/>
        <v>0</v>
      </c>
      <c r="AE49" s="3">
        <f t="shared" si="10"/>
        <v>0</v>
      </c>
      <c r="AF49" s="3">
        <f t="shared" si="10"/>
        <v>0</v>
      </c>
      <c r="AG49" s="3">
        <f t="shared" si="10"/>
        <v>0</v>
      </c>
      <c r="AH49" s="3">
        <f t="shared" si="10"/>
        <v>0</v>
      </c>
      <c r="AI49" s="3">
        <f t="shared" si="10"/>
        <v>0</v>
      </c>
      <c r="AJ49" s="3">
        <f t="shared" si="10"/>
        <v>0</v>
      </c>
      <c r="AK49" s="3">
        <f t="shared" si="10"/>
        <v>0</v>
      </c>
      <c r="AL49" s="3">
        <f t="shared" si="10"/>
        <v>0</v>
      </c>
      <c r="AM49" s="3">
        <f t="shared" si="10"/>
        <v>0</v>
      </c>
      <c r="AN49" s="3">
        <f t="shared" si="10"/>
        <v>0</v>
      </c>
      <c r="AO49" s="3">
        <f t="shared" si="10"/>
        <v>0</v>
      </c>
      <c r="AP49" s="3">
        <f t="shared" si="10"/>
        <v>0</v>
      </c>
      <c r="AQ49" s="3">
        <f t="shared" si="10"/>
        <v>0</v>
      </c>
      <c r="AR49" s="3">
        <f t="shared" si="10"/>
        <v>0</v>
      </c>
      <c r="AS49" s="3">
        <f t="shared" si="9"/>
        <v>0</v>
      </c>
      <c r="AT49" s="3">
        <f t="shared" si="9"/>
        <v>0</v>
      </c>
      <c r="AU49" s="3">
        <f t="shared" si="9"/>
        <v>0</v>
      </c>
      <c r="AV49" s="3">
        <f t="shared" si="9"/>
        <v>0</v>
      </c>
      <c r="AW49" s="3">
        <f t="shared" si="9"/>
        <v>0</v>
      </c>
      <c r="AY49" s="3">
        <f t="shared" si="7"/>
        <v>0</v>
      </c>
      <c r="AZ49" s="3">
        <f t="shared" si="7"/>
        <v>0</v>
      </c>
    </row>
    <row r="50" spans="2:52" x14ac:dyDescent="0.25">
      <c r="B50" s="9" t="s">
        <v>186</v>
      </c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X50" s="4"/>
      <c r="Y50" s="4"/>
      <c r="AA50" s="5">
        <f t="shared" si="5"/>
        <v>0</v>
      </c>
      <c r="AB50" s="5">
        <f t="shared" si="6"/>
        <v>0</v>
      </c>
      <c r="AD50" s="3">
        <f t="shared" si="10"/>
        <v>0</v>
      </c>
      <c r="AE50" s="3">
        <f t="shared" si="10"/>
        <v>0</v>
      </c>
      <c r="AF50" s="3">
        <f t="shared" si="10"/>
        <v>0</v>
      </c>
      <c r="AG50" s="3">
        <f t="shared" si="10"/>
        <v>0</v>
      </c>
      <c r="AH50" s="3">
        <f t="shared" si="10"/>
        <v>0</v>
      </c>
      <c r="AI50" s="3">
        <f t="shared" si="10"/>
        <v>0</v>
      </c>
      <c r="AJ50" s="3">
        <f t="shared" si="10"/>
        <v>0</v>
      </c>
      <c r="AK50" s="3">
        <f t="shared" si="10"/>
        <v>0</v>
      </c>
      <c r="AL50" s="3">
        <f t="shared" si="10"/>
        <v>0</v>
      </c>
      <c r="AM50" s="3">
        <f t="shared" si="10"/>
        <v>0</v>
      </c>
      <c r="AN50" s="3">
        <f t="shared" si="10"/>
        <v>0</v>
      </c>
      <c r="AO50" s="3">
        <f t="shared" si="10"/>
        <v>0</v>
      </c>
      <c r="AP50" s="3">
        <f t="shared" si="10"/>
        <v>0</v>
      </c>
      <c r="AQ50" s="3">
        <f t="shared" si="10"/>
        <v>0</v>
      </c>
      <c r="AR50" s="3">
        <f t="shared" si="10"/>
        <v>0</v>
      </c>
      <c r="AS50" s="3">
        <f t="shared" si="9"/>
        <v>0</v>
      </c>
      <c r="AT50" s="3">
        <f t="shared" si="9"/>
        <v>0</v>
      </c>
      <c r="AU50" s="3">
        <f t="shared" si="9"/>
        <v>0</v>
      </c>
      <c r="AV50" s="3">
        <f t="shared" si="9"/>
        <v>0</v>
      </c>
      <c r="AW50" s="3">
        <f t="shared" si="9"/>
        <v>0</v>
      </c>
      <c r="AY50" s="3">
        <f t="shared" si="7"/>
        <v>0</v>
      </c>
      <c r="AZ50" s="3">
        <f t="shared" si="7"/>
        <v>0</v>
      </c>
    </row>
    <row r="51" spans="2:52" x14ac:dyDescent="0.25">
      <c r="B51" s="9" t="s">
        <v>59</v>
      </c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X51" s="4"/>
      <c r="Y51" s="4"/>
      <c r="AA51" s="5">
        <f t="shared" si="5"/>
        <v>0</v>
      </c>
      <c r="AB51" s="5">
        <f t="shared" si="6"/>
        <v>0</v>
      </c>
      <c r="AD51" s="3">
        <f t="shared" si="10"/>
        <v>0</v>
      </c>
      <c r="AE51" s="3">
        <f t="shared" si="10"/>
        <v>0</v>
      </c>
      <c r="AF51" s="3">
        <f t="shared" si="10"/>
        <v>0</v>
      </c>
      <c r="AG51" s="3">
        <f t="shared" si="10"/>
        <v>0</v>
      </c>
      <c r="AH51" s="3">
        <f t="shared" si="10"/>
        <v>0</v>
      </c>
      <c r="AI51" s="3">
        <f t="shared" si="10"/>
        <v>0</v>
      </c>
      <c r="AJ51" s="3">
        <f t="shared" si="10"/>
        <v>0</v>
      </c>
      <c r="AK51" s="3">
        <f t="shared" si="10"/>
        <v>0</v>
      </c>
      <c r="AL51" s="3">
        <f t="shared" si="10"/>
        <v>0</v>
      </c>
      <c r="AM51" s="3">
        <f t="shared" si="10"/>
        <v>0</v>
      </c>
      <c r="AN51" s="3">
        <f t="shared" si="10"/>
        <v>0</v>
      </c>
      <c r="AO51" s="3">
        <f t="shared" si="10"/>
        <v>0</v>
      </c>
      <c r="AP51" s="3">
        <f t="shared" si="10"/>
        <v>0</v>
      </c>
      <c r="AQ51" s="3">
        <f t="shared" si="10"/>
        <v>0</v>
      </c>
      <c r="AR51" s="3">
        <f t="shared" si="10"/>
        <v>0</v>
      </c>
      <c r="AS51" s="3">
        <f t="shared" si="9"/>
        <v>0</v>
      </c>
      <c r="AT51" s="3">
        <f t="shared" si="9"/>
        <v>0</v>
      </c>
      <c r="AU51" s="3">
        <f t="shared" si="9"/>
        <v>0</v>
      </c>
      <c r="AV51" s="3">
        <f t="shared" si="9"/>
        <v>0</v>
      </c>
      <c r="AW51" s="3">
        <f t="shared" si="9"/>
        <v>0</v>
      </c>
      <c r="AY51" s="3">
        <f t="shared" si="7"/>
        <v>0</v>
      </c>
      <c r="AZ51" s="3">
        <f t="shared" si="7"/>
        <v>0</v>
      </c>
    </row>
    <row r="52" spans="2:52" x14ac:dyDescent="0.25">
      <c r="B52" s="9" t="s">
        <v>60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X52" s="4"/>
      <c r="Y52" s="4"/>
      <c r="AA52" s="5">
        <f t="shared" si="5"/>
        <v>0</v>
      </c>
      <c r="AB52" s="5">
        <f t="shared" si="6"/>
        <v>0</v>
      </c>
      <c r="AD52" s="3">
        <f t="shared" si="10"/>
        <v>0</v>
      </c>
      <c r="AE52" s="3">
        <f t="shared" si="10"/>
        <v>0</v>
      </c>
      <c r="AF52" s="3">
        <f t="shared" si="10"/>
        <v>0</v>
      </c>
      <c r="AG52" s="3">
        <f t="shared" si="10"/>
        <v>0</v>
      </c>
      <c r="AH52" s="3">
        <f t="shared" si="10"/>
        <v>0</v>
      </c>
      <c r="AI52" s="3">
        <f t="shared" si="10"/>
        <v>0</v>
      </c>
      <c r="AJ52" s="3">
        <f t="shared" si="10"/>
        <v>0</v>
      </c>
      <c r="AK52" s="3">
        <f t="shared" si="10"/>
        <v>0</v>
      </c>
      <c r="AL52" s="3">
        <f t="shared" si="10"/>
        <v>0</v>
      </c>
      <c r="AM52" s="3">
        <f t="shared" si="10"/>
        <v>0</v>
      </c>
      <c r="AN52" s="3">
        <f t="shared" si="10"/>
        <v>0</v>
      </c>
      <c r="AO52" s="3">
        <f t="shared" si="10"/>
        <v>0</v>
      </c>
      <c r="AP52" s="3">
        <f t="shared" si="10"/>
        <v>0</v>
      </c>
      <c r="AQ52" s="3">
        <f t="shared" si="10"/>
        <v>0</v>
      </c>
      <c r="AR52" s="3">
        <f t="shared" si="10"/>
        <v>0</v>
      </c>
      <c r="AS52" s="3">
        <f t="shared" si="9"/>
        <v>0</v>
      </c>
      <c r="AT52" s="3">
        <f t="shared" si="9"/>
        <v>0</v>
      </c>
      <c r="AU52" s="3">
        <f t="shared" si="9"/>
        <v>0</v>
      </c>
      <c r="AV52" s="3">
        <f t="shared" si="9"/>
        <v>0</v>
      </c>
      <c r="AW52" s="3">
        <f t="shared" si="9"/>
        <v>0</v>
      </c>
      <c r="AY52" s="3">
        <f t="shared" si="7"/>
        <v>0</v>
      </c>
      <c r="AZ52" s="3">
        <f t="shared" si="7"/>
        <v>0</v>
      </c>
    </row>
    <row r="53" spans="2:52" x14ac:dyDescent="0.25">
      <c r="B53" s="9" t="s">
        <v>61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X53" s="4"/>
      <c r="Y53" s="4"/>
      <c r="AA53" s="5">
        <f t="shared" si="5"/>
        <v>0</v>
      </c>
      <c r="AB53" s="5">
        <f t="shared" si="6"/>
        <v>0</v>
      </c>
      <c r="AD53" s="3">
        <f t="shared" si="10"/>
        <v>0</v>
      </c>
      <c r="AE53" s="3">
        <f t="shared" si="10"/>
        <v>0</v>
      </c>
      <c r="AF53" s="3">
        <f t="shared" si="10"/>
        <v>0</v>
      </c>
      <c r="AG53" s="3">
        <f t="shared" si="10"/>
        <v>0</v>
      </c>
      <c r="AH53" s="3">
        <f t="shared" si="10"/>
        <v>0</v>
      </c>
      <c r="AI53" s="3">
        <f t="shared" si="10"/>
        <v>0</v>
      </c>
      <c r="AJ53" s="3">
        <f t="shared" si="10"/>
        <v>0</v>
      </c>
      <c r="AK53" s="3">
        <f t="shared" si="10"/>
        <v>0</v>
      </c>
      <c r="AL53" s="3">
        <f t="shared" si="10"/>
        <v>0</v>
      </c>
      <c r="AM53" s="3">
        <f t="shared" si="10"/>
        <v>0</v>
      </c>
      <c r="AN53" s="3">
        <f t="shared" si="10"/>
        <v>0</v>
      </c>
      <c r="AO53" s="3">
        <f t="shared" si="10"/>
        <v>0</v>
      </c>
      <c r="AP53" s="3">
        <f t="shared" si="10"/>
        <v>0</v>
      </c>
      <c r="AQ53" s="3">
        <f t="shared" si="10"/>
        <v>0</v>
      </c>
      <c r="AR53" s="3">
        <f t="shared" si="10"/>
        <v>0</v>
      </c>
      <c r="AS53" s="3">
        <f t="shared" si="9"/>
        <v>0</v>
      </c>
      <c r="AT53" s="3">
        <f t="shared" si="9"/>
        <v>0</v>
      </c>
      <c r="AU53" s="3">
        <f t="shared" si="9"/>
        <v>0</v>
      </c>
      <c r="AV53" s="3">
        <f t="shared" si="9"/>
        <v>0</v>
      </c>
      <c r="AW53" s="3">
        <f t="shared" si="9"/>
        <v>0</v>
      </c>
      <c r="AY53" s="3">
        <f t="shared" si="7"/>
        <v>0</v>
      </c>
      <c r="AZ53" s="3">
        <f t="shared" si="7"/>
        <v>0</v>
      </c>
    </row>
    <row r="54" spans="2:52" x14ac:dyDescent="0.25">
      <c r="B54" s="9" t="s">
        <v>62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X54" s="4"/>
      <c r="Y54" s="4"/>
      <c r="AA54" s="5">
        <f t="shared" si="5"/>
        <v>0</v>
      </c>
      <c r="AB54" s="5">
        <f t="shared" si="6"/>
        <v>0</v>
      </c>
      <c r="AD54" s="3">
        <f t="shared" si="10"/>
        <v>0</v>
      </c>
      <c r="AE54" s="3">
        <f t="shared" si="10"/>
        <v>0</v>
      </c>
      <c r="AF54" s="3">
        <f t="shared" si="10"/>
        <v>0</v>
      </c>
      <c r="AG54" s="3">
        <f t="shared" si="10"/>
        <v>0</v>
      </c>
      <c r="AH54" s="3">
        <f t="shared" si="10"/>
        <v>0</v>
      </c>
      <c r="AI54" s="3">
        <f t="shared" si="10"/>
        <v>0</v>
      </c>
      <c r="AJ54" s="3">
        <f t="shared" si="10"/>
        <v>0</v>
      </c>
      <c r="AK54" s="3">
        <f t="shared" si="10"/>
        <v>0</v>
      </c>
      <c r="AL54" s="3">
        <f t="shared" si="10"/>
        <v>0</v>
      </c>
      <c r="AM54" s="3">
        <f t="shared" si="10"/>
        <v>0</v>
      </c>
      <c r="AN54" s="3">
        <f t="shared" si="10"/>
        <v>0</v>
      </c>
      <c r="AO54" s="3">
        <f t="shared" si="10"/>
        <v>0</v>
      </c>
      <c r="AP54" s="3">
        <f t="shared" si="10"/>
        <v>0</v>
      </c>
      <c r="AQ54" s="3">
        <f t="shared" si="10"/>
        <v>0</v>
      </c>
      <c r="AR54" s="3">
        <f t="shared" si="10"/>
        <v>0</v>
      </c>
      <c r="AS54" s="3">
        <f t="shared" si="9"/>
        <v>0</v>
      </c>
      <c r="AT54" s="3">
        <f t="shared" si="9"/>
        <v>0</v>
      </c>
      <c r="AU54" s="3">
        <f t="shared" si="9"/>
        <v>0</v>
      </c>
      <c r="AV54" s="3">
        <f t="shared" si="9"/>
        <v>0</v>
      </c>
      <c r="AW54" s="3">
        <f t="shared" si="9"/>
        <v>0</v>
      </c>
      <c r="AY54" s="3">
        <f t="shared" si="7"/>
        <v>0</v>
      </c>
      <c r="AZ54" s="3">
        <f t="shared" si="7"/>
        <v>0</v>
      </c>
    </row>
    <row r="55" spans="2:52" x14ac:dyDescent="0.25">
      <c r="B55" s="9" t="s">
        <v>63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X55" s="4"/>
      <c r="Y55" s="4"/>
      <c r="AA55" s="5">
        <f t="shared" si="5"/>
        <v>0</v>
      </c>
      <c r="AB55" s="5">
        <f t="shared" si="6"/>
        <v>0</v>
      </c>
      <c r="AD55" s="3">
        <f t="shared" si="10"/>
        <v>0</v>
      </c>
      <c r="AE55" s="3">
        <f t="shared" si="10"/>
        <v>0</v>
      </c>
      <c r="AF55" s="3">
        <f t="shared" si="10"/>
        <v>0</v>
      </c>
      <c r="AG55" s="3">
        <f t="shared" si="10"/>
        <v>0</v>
      </c>
      <c r="AH55" s="3">
        <f t="shared" si="10"/>
        <v>0</v>
      </c>
      <c r="AI55" s="3">
        <f t="shared" si="10"/>
        <v>0</v>
      </c>
      <c r="AJ55" s="3">
        <f t="shared" si="10"/>
        <v>0</v>
      </c>
      <c r="AK55" s="3">
        <f t="shared" si="10"/>
        <v>0</v>
      </c>
      <c r="AL55" s="3">
        <f t="shared" si="10"/>
        <v>0</v>
      </c>
      <c r="AM55" s="3">
        <f t="shared" si="10"/>
        <v>0</v>
      </c>
      <c r="AN55" s="3">
        <f t="shared" si="10"/>
        <v>0</v>
      </c>
      <c r="AO55" s="3">
        <f t="shared" si="10"/>
        <v>0</v>
      </c>
      <c r="AP55" s="3">
        <f t="shared" si="10"/>
        <v>0</v>
      </c>
      <c r="AQ55" s="3">
        <f t="shared" si="10"/>
        <v>0</v>
      </c>
      <c r="AR55" s="3">
        <f t="shared" si="10"/>
        <v>0</v>
      </c>
      <c r="AS55" s="3">
        <f t="shared" si="9"/>
        <v>0</v>
      </c>
      <c r="AT55" s="3">
        <f t="shared" si="9"/>
        <v>0</v>
      </c>
      <c r="AU55" s="3">
        <f t="shared" si="9"/>
        <v>0</v>
      </c>
      <c r="AV55" s="3">
        <f t="shared" si="9"/>
        <v>0</v>
      </c>
      <c r="AW55" s="3">
        <f t="shared" si="9"/>
        <v>0</v>
      </c>
      <c r="AY55" s="3">
        <f t="shared" si="7"/>
        <v>0</v>
      </c>
      <c r="AZ55" s="3">
        <f t="shared" si="7"/>
        <v>0</v>
      </c>
    </row>
    <row r="56" spans="2:52" x14ac:dyDescent="0.25">
      <c r="B56" s="9" t="s">
        <v>64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X56" s="4"/>
      <c r="Y56" s="4"/>
      <c r="AA56" s="5">
        <f t="shared" si="5"/>
        <v>0</v>
      </c>
      <c r="AB56" s="5">
        <f t="shared" si="6"/>
        <v>0</v>
      </c>
      <c r="AD56" s="3">
        <f t="shared" si="10"/>
        <v>0</v>
      </c>
      <c r="AE56" s="3">
        <f t="shared" si="10"/>
        <v>0</v>
      </c>
      <c r="AF56" s="3">
        <f t="shared" si="10"/>
        <v>0</v>
      </c>
      <c r="AG56" s="3">
        <f t="shared" si="10"/>
        <v>0</v>
      </c>
      <c r="AH56" s="3">
        <f t="shared" si="10"/>
        <v>0</v>
      </c>
      <c r="AI56" s="3">
        <f t="shared" si="10"/>
        <v>0</v>
      </c>
      <c r="AJ56" s="3">
        <f t="shared" si="10"/>
        <v>0</v>
      </c>
      <c r="AK56" s="3">
        <f t="shared" si="10"/>
        <v>0</v>
      </c>
      <c r="AL56" s="3">
        <f t="shared" si="10"/>
        <v>0</v>
      </c>
      <c r="AM56" s="3">
        <f t="shared" si="10"/>
        <v>0</v>
      </c>
      <c r="AN56" s="3">
        <f t="shared" si="10"/>
        <v>0</v>
      </c>
      <c r="AO56" s="3">
        <f t="shared" si="10"/>
        <v>0</v>
      </c>
      <c r="AP56" s="3">
        <f t="shared" si="10"/>
        <v>0</v>
      </c>
      <c r="AQ56" s="3">
        <f t="shared" si="10"/>
        <v>0</v>
      </c>
      <c r="AR56" s="3">
        <f t="shared" si="10"/>
        <v>0</v>
      </c>
      <c r="AS56" s="3">
        <f t="shared" si="9"/>
        <v>0</v>
      </c>
      <c r="AT56" s="3">
        <f t="shared" si="9"/>
        <v>0</v>
      </c>
      <c r="AU56" s="3">
        <f t="shared" si="9"/>
        <v>0</v>
      </c>
      <c r="AV56" s="3">
        <f t="shared" si="9"/>
        <v>0</v>
      </c>
      <c r="AW56" s="3">
        <f t="shared" si="9"/>
        <v>0</v>
      </c>
      <c r="AY56" s="3">
        <f t="shared" si="7"/>
        <v>0</v>
      </c>
      <c r="AZ56" s="3">
        <f t="shared" si="7"/>
        <v>0</v>
      </c>
    </row>
    <row r="57" spans="2:52" x14ac:dyDescent="0.25">
      <c r="B57" s="9" t="s">
        <v>65</v>
      </c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X57" s="4"/>
      <c r="Y57" s="4"/>
      <c r="AA57" s="5">
        <f t="shared" si="5"/>
        <v>0</v>
      </c>
      <c r="AB57" s="5">
        <f t="shared" si="6"/>
        <v>0</v>
      </c>
      <c r="AD57" s="3">
        <f t="shared" si="10"/>
        <v>0</v>
      </c>
      <c r="AE57" s="3">
        <f t="shared" si="10"/>
        <v>0</v>
      </c>
      <c r="AF57" s="3">
        <f t="shared" si="10"/>
        <v>0</v>
      </c>
      <c r="AG57" s="3">
        <f t="shared" si="10"/>
        <v>0</v>
      </c>
      <c r="AH57" s="3">
        <f t="shared" si="10"/>
        <v>0</v>
      </c>
      <c r="AI57" s="3">
        <f t="shared" si="10"/>
        <v>0</v>
      </c>
      <c r="AJ57" s="3">
        <f t="shared" si="10"/>
        <v>0</v>
      </c>
      <c r="AK57" s="3">
        <f t="shared" si="10"/>
        <v>0</v>
      </c>
      <c r="AL57" s="3">
        <f t="shared" si="10"/>
        <v>0</v>
      </c>
      <c r="AM57" s="3">
        <f t="shared" si="10"/>
        <v>0</v>
      </c>
      <c r="AN57" s="3">
        <f t="shared" si="10"/>
        <v>0</v>
      </c>
      <c r="AO57" s="3">
        <f t="shared" si="10"/>
        <v>0</v>
      </c>
      <c r="AP57" s="3">
        <f t="shared" si="10"/>
        <v>0</v>
      </c>
      <c r="AQ57" s="3">
        <f t="shared" si="10"/>
        <v>0</v>
      </c>
      <c r="AR57" s="3">
        <f t="shared" si="10"/>
        <v>0</v>
      </c>
      <c r="AS57" s="3">
        <f t="shared" si="9"/>
        <v>0</v>
      </c>
      <c r="AT57" s="3">
        <f t="shared" si="9"/>
        <v>0</v>
      </c>
      <c r="AU57" s="3">
        <f t="shared" si="9"/>
        <v>0</v>
      </c>
      <c r="AV57" s="3">
        <f t="shared" si="9"/>
        <v>0</v>
      </c>
      <c r="AW57" s="3">
        <f t="shared" si="9"/>
        <v>0</v>
      </c>
      <c r="AY57" s="3">
        <f t="shared" si="7"/>
        <v>0</v>
      </c>
      <c r="AZ57" s="3">
        <f t="shared" si="7"/>
        <v>0</v>
      </c>
    </row>
    <row r="58" spans="2:52" x14ac:dyDescent="0.25">
      <c r="B58" s="9" t="s">
        <v>66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X58" s="4"/>
      <c r="Y58" s="4"/>
      <c r="AA58" s="5">
        <f t="shared" si="5"/>
        <v>0</v>
      </c>
      <c r="AB58" s="5">
        <f t="shared" si="6"/>
        <v>0</v>
      </c>
      <c r="AD58" s="3">
        <f t="shared" si="10"/>
        <v>0</v>
      </c>
      <c r="AE58" s="3">
        <f t="shared" si="10"/>
        <v>0</v>
      </c>
      <c r="AF58" s="3">
        <f t="shared" si="10"/>
        <v>0</v>
      </c>
      <c r="AG58" s="3">
        <f t="shared" si="10"/>
        <v>0</v>
      </c>
      <c r="AH58" s="3">
        <f t="shared" si="10"/>
        <v>0</v>
      </c>
      <c r="AI58" s="3">
        <f t="shared" si="10"/>
        <v>0</v>
      </c>
      <c r="AJ58" s="3">
        <f t="shared" si="10"/>
        <v>0</v>
      </c>
      <c r="AK58" s="3">
        <f t="shared" si="10"/>
        <v>0</v>
      </c>
      <c r="AL58" s="3">
        <f t="shared" si="10"/>
        <v>0</v>
      </c>
      <c r="AM58" s="3">
        <f t="shared" si="10"/>
        <v>0</v>
      </c>
      <c r="AN58" s="3">
        <f t="shared" si="10"/>
        <v>0</v>
      </c>
      <c r="AO58" s="3">
        <f t="shared" si="10"/>
        <v>0</v>
      </c>
      <c r="AP58" s="3">
        <f t="shared" si="10"/>
        <v>0</v>
      </c>
      <c r="AQ58" s="3">
        <f t="shared" si="10"/>
        <v>0</v>
      </c>
      <c r="AR58" s="3">
        <f t="shared" si="10"/>
        <v>0</v>
      </c>
      <c r="AS58" s="3">
        <f t="shared" si="9"/>
        <v>0</v>
      </c>
      <c r="AT58" s="3">
        <f t="shared" si="9"/>
        <v>0</v>
      </c>
      <c r="AU58" s="3">
        <f t="shared" si="9"/>
        <v>0</v>
      </c>
      <c r="AV58" s="3">
        <f t="shared" si="9"/>
        <v>0</v>
      </c>
      <c r="AW58" s="3">
        <f t="shared" si="9"/>
        <v>0</v>
      </c>
      <c r="AY58" s="3">
        <f t="shared" si="7"/>
        <v>0</v>
      </c>
      <c r="AZ58" s="3">
        <f t="shared" si="7"/>
        <v>0</v>
      </c>
    </row>
    <row r="59" spans="2:52" x14ac:dyDescent="0.25">
      <c r="B59" s="9" t="s">
        <v>67</v>
      </c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X59" s="4"/>
      <c r="Y59" s="4"/>
      <c r="AA59" s="5">
        <f t="shared" si="5"/>
        <v>0</v>
      </c>
      <c r="AB59" s="5">
        <f t="shared" si="6"/>
        <v>0</v>
      </c>
      <c r="AD59" s="3">
        <f t="shared" si="10"/>
        <v>0</v>
      </c>
      <c r="AE59" s="3">
        <f t="shared" si="10"/>
        <v>0</v>
      </c>
      <c r="AF59" s="3">
        <f t="shared" si="10"/>
        <v>0</v>
      </c>
      <c r="AG59" s="3">
        <f t="shared" si="10"/>
        <v>0</v>
      </c>
      <c r="AH59" s="3">
        <f t="shared" si="10"/>
        <v>0</v>
      </c>
      <c r="AI59" s="3">
        <f t="shared" si="10"/>
        <v>0</v>
      </c>
      <c r="AJ59" s="3">
        <f t="shared" si="10"/>
        <v>0</v>
      </c>
      <c r="AK59" s="3">
        <f t="shared" si="10"/>
        <v>0</v>
      </c>
      <c r="AL59" s="3">
        <f t="shared" si="10"/>
        <v>0</v>
      </c>
      <c r="AM59" s="3">
        <f t="shared" si="10"/>
        <v>0</v>
      </c>
      <c r="AN59" s="3">
        <f t="shared" si="10"/>
        <v>0</v>
      </c>
      <c r="AO59" s="3">
        <f t="shared" si="10"/>
        <v>0</v>
      </c>
      <c r="AP59" s="3">
        <f t="shared" si="10"/>
        <v>0</v>
      </c>
      <c r="AQ59" s="3">
        <f t="shared" si="10"/>
        <v>0</v>
      </c>
      <c r="AR59" s="3">
        <f t="shared" si="10"/>
        <v>0</v>
      </c>
      <c r="AS59" s="3">
        <f t="shared" si="9"/>
        <v>0</v>
      </c>
      <c r="AT59" s="3">
        <f t="shared" si="9"/>
        <v>0</v>
      </c>
      <c r="AU59" s="3">
        <f t="shared" si="9"/>
        <v>0</v>
      </c>
      <c r="AV59" s="3">
        <f t="shared" si="9"/>
        <v>0</v>
      </c>
      <c r="AW59" s="3">
        <f t="shared" si="9"/>
        <v>0</v>
      </c>
      <c r="AY59" s="3">
        <f t="shared" si="7"/>
        <v>0</v>
      </c>
      <c r="AZ59" s="3">
        <f t="shared" si="7"/>
        <v>0</v>
      </c>
    </row>
    <row r="60" spans="2:52" x14ac:dyDescent="0.25">
      <c r="B60" s="9" t="s">
        <v>68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X60" s="4"/>
      <c r="Y60" s="4"/>
      <c r="AA60" s="5">
        <f t="shared" si="5"/>
        <v>0</v>
      </c>
      <c r="AB60" s="5">
        <f t="shared" si="6"/>
        <v>0</v>
      </c>
      <c r="AD60" s="3">
        <f t="shared" ref="AD60:AR76" si="11">IF(C60=C$2,1,0)</f>
        <v>0</v>
      </c>
      <c r="AE60" s="3">
        <f t="shared" si="11"/>
        <v>0</v>
      </c>
      <c r="AF60" s="3">
        <f t="shared" si="11"/>
        <v>0</v>
      </c>
      <c r="AG60" s="3">
        <f t="shared" si="11"/>
        <v>0</v>
      </c>
      <c r="AH60" s="3">
        <f t="shared" si="11"/>
        <v>0</v>
      </c>
      <c r="AI60" s="3">
        <f t="shared" si="11"/>
        <v>0</v>
      </c>
      <c r="AJ60" s="3">
        <f t="shared" si="11"/>
        <v>0</v>
      </c>
      <c r="AK60" s="3">
        <f t="shared" si="11"/>
        <v>0</v>
      </c>
      <c r="AL60" s="3">
        <f t="shared" si="11"/>
        <v>0</v>
      </c>
      <c r="AM60" s="3">
        <f t="shared" si="11"/>
        <v>0</v>
      </c>
      <c r="AN60" s="3">
        <f t="shared" si="11"/>
        <v>0</v>
      </c>
      <c r="AO60" s="3">
        <f t="shared" si="11"/>
        <v>0</v>
      </c>
      <c r="AP60" s="3">
        <f t="shared" si="11"/>
        <v>0</v>
      </c>
      <c r="AQ60" s="3">
        <f t="shared" si="11"/>
        <v>0</v>
      </c>
      <c r="AR60" s="3">
        <f t="shared" si="11"/>
        <v>0</v>
      </c>
      <c r="AS60" s="3">
        <f t="shared" si="9"/>
        <v>0</v>
      </c>
      <c r="AT60" s="3">
        <f t="shared" si="9"/>
        <v>0</v>
      </c>
      <c r="AU60" s="3">
        <f t="shared" si="9"/>
        <v>0</v>
      </c>
      <c r="AV60" s="3">
        <f t="shared" si="9"/>
        <v>0</v>
      </c>
      <c r="AW60" s="3">
        <f t="shared" si="9"/>
        <v>0</v>
      </c>
      <c r="AY60" s="3">
        <f t="shared" si="7"/>
        <v>0</v>
      </c>
      <c r="AZ60" s="3">
        <f t="shared" si="7"/>
        <v>0</v>
      </c>
    </row>
    <row r="61" spans="2:52" x14ac:dyDescent="0.25">
      <c r="B61" s="9" t="s">
        <v>69</v>
      </c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X61" s="4"/>
      <c r="Y61" s="4"/>
      <c r="AA61" s="5">
        <f t="shared" si="5"/>
        <v>0</v>
      </c>
      <c r="AB61" s="5">
        <f t="shared" si="6"/>
        <v>0</v>
      </c>
      <c r="AD61" s="3">
        <f t="shared" si="11"/>
        <v>0</v>
      </c>
      <c r="AE61" s="3">
        <f t="shared" si="11"/>
        <v>0</v>
      </c>
      <c r="AF61" s="3">
        <f t="shared" si="11"/>
        <v>0</v>
      </c>
      <c r="AG61" s="3">
        <f t="shared" si="11"/>
        <v>0</v>
      </c>
      <c r="AH61" s="3">
        <f t="shared" si="11"/>
        <v>0</v>
      </c>
      <c r="AI61" s="3">
        <f t="shared" si="11"/>
        <v>0</v>
      </c>
      <c r="AJ61" s="3">
        <f t="shared" si="11"/>
        <v>0</v>
      </c>
      <c r="AK61" s="3">
        <f t="shared" si="11"/>
        <v>0</v>
      </c>
      <c r="AL61" s="3">
        <f t="shared" si="11"/>
        <v>0</v>
      </c>
      <c r="AM61" s="3">
        <f t="shared" si="11"/>
        <v>0</v>
      </c>
      <c r="AN61" s="3">
        <f t="shared" si="11"/>
        <v>0</v>
      </c>
      <c r="AO61" s="3">
        <f t="shared" si="11"/>
        <v>0</v>
      </c>
      <c r="AP61" s="3">
        <f t="shared" si="11"/>
        <v>0</v>
      </c>
      <c r="AQ61" s="3">
        <f t="shared" si="11"/>
        <v>0</v>
      </c>
      <c r="AR61" s="3">
        <f t="shared" si="11"/>
        <v>0</v>
      </c>
      <c r="AS61" s="3">
        <f t="shared" si="9"/>
        <v>0</v>
      </c>
      <c r="AT61" s="3">
        <f t="shared" si="9"/>
        <v>0</v>
      </c>
      <c r="AU61" s="3">
        <f t="shared" si="9"/>
        <v>0</v>
      </c>
      <c r="AV61" s="3">
        <f t="shared" si="9"/>
        <v>0</v>
      </c>
      <c r="AW61" s="3">
        <f t="shared" si="9"/>
        <v>0</v>
      </c>
      <c r="AY61" s="3">
        <f t="shared" si="7"/>
        <v>0</v>
      </c>
      <c r="AZ61" s="3">
        <f t="shared" si="7"/>
        <v>0</v>
      </c>
    </row>
    <row r="62" spans="2:52" x14ac:dyDescent="0.25">
      <c r="B62" s="9" t="s">
        <v>70</v>
      </c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X62" s="4"/>
      <c r="Y62" s="4"/>
      <c r="AA62" s="5">
        <f t="shared" si="5"/>
        <v>0</v>
      </c>
      <c r="AB62" s="5">
        <f t="shared" si="6"/>
        <v>0</v>
      </c>
      <c r="AD62" s="3">
        <f t="shared" si="11"/>
        <v>0</v>
      </c>
      <c r="AE62" s="3">
        <f t="shared" si="11"/>
        <v>0</v>
      </c>
      <c r="AF62" s="3">
        <f t="shared" si="11"/>
        <v>0</v>
      </c>
      <c r="AG62" s="3">
        <f t="shared" si="11"/>
        <v>0</v>
      </c>
      <c r="AH62" s="3">
        <f t="shared" si="11"/>
        <v>0</v>
      </c>
      <c r="AI62" s="3">
        <f t="shared" si="11"/>
        <v>0</v>
      </c>
      <c r="AJ62" s="3">
        <f t="shared" si="11"/>
        <v>0</v>
      </c>
      <c r="AK62" s="3">
        <f t="shared" si="11"/>
        <v>0</v>
      </c>
      <c r="AL62" s="3">
        <f t="shared" si="11"/>
        <v>0</v>
      </c>
      <c r="AM62" s="3">
        <f t="shared" si="11"/>
        <v>0</v>
      </c>
      <c r="AN62" s="3">
        <f t="shared" si="11"/>
        <v>0</v>
      </c>
      <c r="AO62" s="3">
        <f t="shared" si="11"/>
        <v>0</v>
      </c>
      <c r="AP62" s="3">
        <f t="shared" si="11"/>
        <v>0</v>
      </c>
      <c r="AQ62" s="3">
        <f t="shared" si="11"/>
        <v>0</v>
      </c>
      <c r="AR62" s="3">
        <f t="shared" si="11"/>
        <v>0</v>
      </c>
      <c r="AS62" s="3">
        <f t="shared" si="9"/>
        <v>0</v>
      </c>
      <c r="AT62" s="3">
        <f t="shared" si="9"/>
        <v>0</v>
      </c>
      <c r="AU62" s="3">
        <f t="shared" si="9"/>
        <v>0</v>
      </c>
      <c r="AV62" s="3">
        <f t="shared" si="9"/>
        <v>0</v>
      </c>
      <c r="AW62" s="3">
        <f t="shared" si="9"/>
        <v>0</v>
      </c>
      <c r="AY62" s="3">
        <f t="shared" si="7"/>
        <v>0</v>
      </c>
      <c r="AZ62" s="3">
        <f t="shared" si="7"/>
        <v>0</v>
      </c>
    </row>
    <row r="63" spans="2:52" x14ac:dyDescent="0.25">
      <c r="B63" s="9" t="s">
        <v>71</v>
      </c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X63" s="4"/>
      <c r="Y63" s="4"/>
      <c r="AA63" s="5">
        <f t="shared" si="5"/>
        <v>0</v>
      </c>
      <c r="AB63" s="5">
        <f t="shared" si="6"/>
        <v>0</v>
      </c>
      <c r="AD63" s="3">
        <f t="shared" si="11"/>
        <v>0</v>
      </c>
      <c r="AE63" s="3">
        <f t="shared" si="11"/>
        <v>0</v>
      </c>
      <c r="AF63" s="3">
        <f t="shared" si="11"/>
        <v>0</v>
      </c>
      <c r="AG63" s="3">
        <f t="shared" si="11"/>
        <v>0</v>
      </c>
      <c r="AH63" s="3">
        <f t="shared" si="11"/>
        <v>0</v>
      </c>
      <c r="AI63" s="3">
        <f t="shared" si="11"/>
        <v>0</v>
      </c>
      <c r="AJ63" s="3">
        <f t="shared" si="11"/>
        <v>0</v>
      </c>
      <c r="AK63" s="3">
        <f t="shared" si="11"/>
        <v>0</v>
      </c>
      <c r="AL63" s="3">
        <f t="shared" si="11"/>
        <v>0</v>
      </c>
      <c r="AM63" s="3">
        <f t="shared" si="11"/>
        <v>0</v>
      </c>
      <c r="AN63" s="3">
        <f t="shared" si="11"/>
        <v>0</v>
      </c>
      <c r="AO63" s="3">
        <f t="shared" si="11"/>
        <v>0</v>
      </c>
      <c r="AP63" s="3">
        <f t="shared" si="11"/>
        <v>0</v>
      </c>
      <c r="AQ63" s="3">
        <f t="shared" si="11"/>
        <v>0</v>
      </c>
      <c r="AR63" s="3">
        <f t="shared" si="11"/>
        <v>0</v>
      </c>
      <c r="AS63" s="3">
        <f t="shared" si="9"/>
        <v>0</v>
      </c>
      <c r="AT63" s="3">
        <f t="shared" si="9"/>
        <v>0</v>
      </c>
      <c r="AU63" s="3">
        <f t="shared" si="9"/>
        <v>0</v>
      </c>
      <c r="AV63" s="3">
        <f t="shared" si="9"/>
        <v>0</v>
      </c>
      <c r="AW63" s="3">
        <f t="shared" si="9"/>
        <v>0</v>
      </c>
      <c r="AY63" s="3">
        <f t="shared" si="7"/>
        <v>0</v>
      </c>
      <c r="AZ63" s="3">
        <f t="shared" si="7"/>
        <v>0</v>
      </c>
    </row>
    <row r="64" spans="2:52" x14ac:dyDescent="0.25">
      <c r="B64" s="9" t="s">
        <v>72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X64" s="4"/>
      <c r="Y64" s="4"/>
      <c r="AA64" s="5">
        <f t="shared" si="5"/>
        <v>0</v>
      </c>
      <c r="AB64" s="5">
        <f t="shared" si="6"/>
        <v>0</v>
      </c>
      <c r="AD64" s="3">
        <f t="shared" si="11"/>
        <v>0</v>
      </c>
      <c r="AE64" s="3">
        <f t="shared" si="11"/>
        <v>0</v>
      </c>
      <c r="AF64" s="3">
        <f t="shared" si="11"/>
        <v>0</v>
      </c>
      <c r="AG64" s="3">
        <f t="shared" si="11"/>
        <v>0</v>
      </c>
      <c r="AH64" s="3">
        <f t="shared" si="11"/>
        <v>0</v>
      </c>
      <c r="AI64" s="3">
        <f t="shared" si="11"/>
        <v>0</v>
      </c>
      <c r="AJ64" s="3">
        <f t="shared" si="11"/>
        <v>0</v>
      </c>
      <c r="AK64" s="3">
        <f t="shared" si="11"/>
        <v>0</v>
      </c>
      <c r="AL64" s="3">
        <f t="shared" si="11"/>
        <v>0</v>
      </c>
      <c r="AM64" s="3">
        <f t="shared" si="11"/>
        <v>0</v>
      </c>
      <c r="AN64" s="3">
        <f t="shared" si="11"/>
        <v>0</v>
      </c>
      <c r="AO64" s="3">
        <f t="shared" si="11"/>
        <v>0</v>
      </c>
      <c r="AP64" s="3">
        <f t="shared" si="11"/>
        <v>0</v>
      </c>
      <c r="AQ64" s="3">
        <f t="shared" si="11"/>
        <v>0</v>
      </c>
      <c r="AR64" s="3">
        <f t="shared" si="11"/>
        <v>0</v>
      </c>
      <c r="AS64" s="3">
        <f t="shared" si="9"/>
        <v>0</v>
      </c>
      <c r="AT64" s="3">
        <f t="shared" si="9"/>
        <v>0</v>
      </c>
      <c r="AU64" s="3">
        <f t="shared" si="9"/>
        <v>0</v>
      </c>
      <c r="AV64" s="3">
        <f t="shared" si="9"/>
        <v>0</v>
      </c>
      <c r="AW64" s="3">
        <f t="shared" si="9"/>
        <v>0</v>
      </c>
      <c r="AY64" s="3">
        <f t="shared" si="7"/>
        <v>0</v>
      </c>
      <c r="AZ64" s="3">
        <f t="shared" si="7"/>
        <v>0</v>
      </c>
    </row>
    <row r="65" spans="2:52" x14ac:dyDescent="0.25">
      <c r="B65" s="9" t="s">
        <v>73</v>
      </c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X65" s="4"/>
      <c r="Y65" s="4"/>
      <c r="AA65" s="5">
        <f t="shared" si="5"/>
        <v>0</v>
      </c>
      <c r="AB65" s="5">
        <f t="shared" si="6"/>
        <v>0</v>
      </c>
      <c r="AD65" s="3">
        <f t="shared" si="11"/>
        <v>0</v>
      </c>
      <c r="AE65" s="3">
        <f t="shared" si="11"/>
        <v>0</v>
      </c>
      <c r="AF65" s="3">
        <f t="shared" si="11"/>
        <v>0</v>
      </c>
      <c r="AG65" s="3">
        <f t="shared" si="11"/>
        <v>0</v>
      </c>
      <c r="AH65" s="3">
        <f t="shared" si="11"/>
        <v>0</v>
      </c>
      <c r="AI65" s="3">
        <f t="shared" si="11"/>
        <v>0</v>
      </c>
      <c r="AJ65" s="3">
        <f t="shared" si="11"/>
        <v>0</v>
      </c>
      <c r="AK65" s="3">
        <f t="shared" si="11"/>
        <v>0</v>
      </c>
      <c r="AL65" s="3">
        <f t="shared" si="11"/>
        <v>0</v>
      </c>
      <c r="AM65" s="3">
        <f t="shared" si="11"/>
        <v>0</v>
      </c>
      <c r="AN65" s="3">
        <f t="shared" si="11"/>
        <v>0</v>
      </c>
      <c r="AO65" s="3">
        <f t="shared" si="11"/>
        <v>0</v>
      </c>
      <c r="AP65" s="3">
        <f t="shared" si="11"/>
        <v>0</v>
      </c>
      <c r="AQ65" s="3">
        <f t="shared" si="11"/>
        <v>0</v>
      </c>
      <c r="AR65" s="3">
        <f t="shared" si="11"/>
        <v>0</v>
      </c>
      <c r="AS65" s="3">
        <f t="shared" si="9"/>
        <v>0</v>
      </c>
      <c r="AT65" s="3">
        <f t="shared" si="9"/>
        <v>0</v>
      </c>
      <c r="AU65" s="3">
        <f t="shared" si="9"/>
        <v>0</v>
      </c>
      <c r="AV65" s="3">
        <f t="shared" si="9"/>
        <v>0</v>
      </c>
      <c r="AW65" s="3">
        <f t="shared" si="9"/>
        <v>0</v>
      </c>
      <c r="AY65" s="3">
        <f t="shared" si="7"/>
        <v>0</v>
      </c>
      <c r="AZ65" s="3">
        <f t="shared" si="7"/>
        <v>0</v>
      </c>
    </row>
    <row r="66" spans="2:52" x14ac:dyDescent="0.25">
      <c r="B66" s="9" t="s">
        <v>74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X66" s="4"/>
      <c r="Y66" s="4"/>
      <c r="AA66" s="5">
        <f t="shared" si="5"/>
        <v>0</v>
      </c>
      <c r="AB66" s="5">
        <f t="shared" si="6"/>
        <v>0</v>
      </c>
      <c r="AD66" s="3">
        <f t="shared" si="11"/>
        <v>0</v>
      </c>
      <c r="AE66" s="3">
        <f t="shared" si="11"/>
        <v>0</v>
      </c>
      <c r="AF66" s="3">
        <f t="shared" si="11"/>
        <v>0</v>
      </c>
      <c r="AG66" s="3">
        <f t="shared" si="11"/>
        <v>0</v>
      </c>
      <c r="AH66" s="3">
        <f t="shared" si="11"/>
        <v>0</v>
      </c>
      <c r="AI66" s="3">
        <f t="shared" si="11"/>
        <v>0</v>
      </c>
      <c r="AJ66" s="3">
        <f t="shared" si="11"/>
        <v>0</v>
      </c>
      <c r="AK66" s="3">
        <f t="shared" si="11"/>
        <v>0</v>
      </c>
      <c r="AL66" s="3">
        <f t="shared" si="11"/>
        <v>0</v>
      </c>
      <c r="AM66" s="3">
        <f t="shared" si="11"/>
        <v>0</v>
      </c>
      <c r="AN66" s="3">
        <f t="shared" si="11"/>
        <v>0</v>
      </c>
      <c r="AO66" s="3">
        <f t="shared" si="11"/>
        <v>0</v>
      </c>
      <c r="AP66" s="3">
        <f t="shared" si="11"/>
        <v>0</v>
      </c>
      <c r="AQ66" s="3">
        <f t="shared" si="11"/>
        <v>0</v>
      </c>
      <c r="AR66" s="3">
        <f t="shared" si="11"/>
        <v>0</v>
      </c>
      <c r="AS66" s="3">
        <f t="shared" si="9"/>
        <v>0</v>
      </c>
      <c r="AT66" s="3">
        <f t="shared" si="9"/>
        <v>0</v>
      </c>
      <c r="AU66" s="3">
        <f t="shared" si="9"/>
        <v>0</v>
      </c>
      <c r="AV66" s="3">
        <f t="shared" si="9"/>
        <v>0</v>
      </c>
      <c r="AW66" s="3">
        <f t="shared" si="9"/>
        <v>0</v>
      </c>
      <c r="AY66" s="3">
        <f t="shared" si="7"/>
        <v>0</v>
      </c>
      <c r="AZ66" s="3">
        <f t="shared" si="7"/>
        <v>0</v>
      </c>
    </row>
    <row r="67" spans="2:52" x14ac:dyDescent="0.25">
      <c r="B67" s="9" t="s">
        <v>75</v>
      </c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X67" s="4"/>
      <c r="Y67" s="4"/>
      <c r="AA67" s="5">
        <f t="shared" si="5"/>
        <v>0</v>
      </c>
      <c r="AB67" s="5">
        <f t="shared" si="6"/>
        <v>0</v>
      </c>
      <c r="AD67" s="3">
        <f t="shared" si="11"/>
        <v>0</v>
      </c>
      <c r="AE67" s="3">
        <f t="shared" si="11"/>
        <v>0</v>
      </c>
      <c r="AF67" s="3">
        <f t="shared" si="11"/>
        <v>0</v>
      </c>
      <c r="AG67" s="3">
        <f t="shared" si="11"/>
        <v>0</v>
      </c>
      <c r="AH67" s="3">
        <f t="shared" si="11"/>
        <v>0</v>
      </c>
      <c r="AI67" s="3">
        <f t="shared" si="11"/>
        <v>0</v>
      </c>
      <c r="AJ67" s="3">
        <f t="shared" si="11"/>
        <v>0</v>
      </c>
      <c r="AK67" s="3">
        <f t="shared" si="11"/>
        <v>0</v>
      </c>
      <c r="AL67" s="3">
        <f t="shared" si="11"/>
        <v>0</v>
      </c>
      <c r="AM67" s="3">
        <f t="shared" si="11"/>
        <v>0</v>
      </c>
      <c r="AN67" s="3">
        <f t="shared" si="11"/>
        <v>0</v>
      </c>
      <c r="AO67" s="3">
        <f t="shared" si="11"/>
        <v>0</v>
      </c>
      <c r="AP67" s="3">
        <f t="shared" si="11"/>
        <v>0</v>
      </c>
      <c r="AQ67" s="3">
        <f t="shared" si="11"/>
        <v>0</v>
      </c>
      <c r="AR67" s="3">
        <f t="shared" si="11"/>
        <v>0</v>
      </c>
      <c r="AS67" s="3">
        <f t="shared" si="9"/>
        <v>0</v>
      </c>
      <c r="AT67" s="3">
        <f t="shared" si="9"/>
        <v>0</v>
      </c>
      <c r="AU67" s="3">
        <f t="shared" si="9"/>
        <v>0</v>
      </c>
      <c r="AV67" s="3">
        <f t="shared" si="9"/>
        <v>0</v>
      </c>
      <c r="AW67" s="3">
        <f t="shared" si="9"/>
        <v>0</v>
      </c>
      <c r="AY67" s="3">
        <f t="shared" si="7"/>
        <v>0</v>
      </c>
      <c r="AZ67" s="3">
        <f t="shared" si="7"/>
        <v>0</v>
      </c>
    </row>
    <row r="68" spans="2:52" x14ac:dyDescent="0.25">
      <c r="B68" s="9" t="s">
        <v>76</v>
      </c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X68" s="4"/>
      <c r="Y68" s="4"/>
      <c r="AA68" s="5">
        <f t="shared" si="5"/>
        <v>0</v>
      </c>
      <c r="AB68" s="5">
        <f t="shared" si="6"/>
        <v>0</v>
      </c>
      <c r="AD68" s="3">
        <f t="shared" si="11"/>
        <v>0</v>
      </c>
      <c r="AE68" s="3">
        <f t="shared" si="11"/>
        <v>0</v>
      </c>
      <c r="AF68" s="3">
        <f t="shared" si="11"/>
        <v>0</v>
      </c>
      <c r="AG68" s="3">
        <f t="shared" si="11"/>
        <v>0</v>
      </c>
      <c r="AH68" s="3">
        <f t="shared" si="11"/>
        <v>0</v>
      </c>
      <c r="AI68" s="3">
        <f t="shared" si="11"/>
        <v>0</v>
      </c>
      <c r="AJ68" s="3">
        <f t="shared" si="11"/>
        <v>0</v>
      </c>
      <c r="AK68" s="3">
        <f t="shared" si="11"/>
        <v>0</v>
      </c>
      <c r="AL68" s="3">
        <f t="shared" si="11"/>
        <v>0</v>
      </c>
      <c r="AM68" s="3">
        <f t="shared" si="11"/>
        <v>0</v>
      </c>
      <c r="AN68" s="3">
        <f t="shared" si="11"/>
        <v>0</v>
      </c>
      <c r="AO68" s="3">
        <f t="shared" si="11"/>
        <v>0</v>
      </c>
      <c r="AP68" s="3">
        <f t="shared" si="11"/>
        <v>0</v>
      </c>
      <c r="AQ68" s="3">
        <f t="shared" si="11"/>
        <v>0</v>
      </c>
      <c r="AR68" s="3">
        <f t="shared" si="11"/>
        <v>0</v>
      </c>
      <c r="AS68" s="3">
        <f t="shared" si="9"/>
        <v>0</v>
      </c>
      <c r="AT68" s="3">
        <f t="shared" si="9"/>
        <v>0</v>
      </c>
      <c r="AU68" s="3">
        <f t="shared" si="9"/>
        <v>0</v>
      </c>
      <c r="AV68" s="3">
        <f t="shared" si="9"/>
        <v>0</v>
      </c>
      <c r="AW68" s="3">
        <f t="shared" si="9"/>
        <v>0</v>
      </c>
      <c r="AY68" s="3">
        <f t="shared" si="7"/>
        <v>0</v>
      </c>
      <c r="AZ68" s="3">
        <f t="shared" si="7"/>
        <v>0</v>
      </c>
    </row>
    <row r="69" spans="2:52" x14ac:dyDescent="0.25">
      <c r="B69" s="9" t="s">
        <v>77</v>
      </c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X69" s="4"/>
      <c r="Y69" s="4"/>
      <c r="AA69" s="5">
        <f t="shared" si="5"/>
        <v>0</v>
      </c>
      <c r="AB69" s="5">
        <f t="shared" si="6"/>
        <v>0</v>
      </c>
      <c r="AD69" s="3">
        <f t="shared" si="11"/>
        <v>0</v>
      </c>
      <c r="AE69" s="3">
        <f t="shared" si="11"/>
        <v>0</v>
      </c>
      <c r="AF69" s="3">
        <f t="shared" si="11"/>
        <v>0</v>
      </c>
      <c r="AG69" s="3">
        <f t="shared" si="11"/>
        <v>0</v>
      </c>
      <c r="AH69" s="3">
        <f t="shared" si="11"/>
        <v>0</v>
      </c>
      <c r="AI69" s="3">
        <f t="shared" si="11"/>
        <v>0</v>
      </c>
      <c r="AJ69" s="3">
        <f t="shared" si="11"/>
        <v>0</v>
      </c>
      <c r="AK69" s="3">
        <f t="shared" si="11"/>
        <v>0</v>
      </c>
      <c r="AL69" s="3">
        <f t="shared" si="11"/>
        <v>0</v>
      </c>
      <c r="AM69" s="3">
        <f t="shared" si="11"/>
        <v>0</v>
      </c>
      <c r="AN69" s="3">
        <f t="shared" si="11"/>
        <v>0</v>
      </c>
      <c r="AO69" s="3">
        <f t="shared" si="11"/>
        <v>0</v>
      </c>
      <c r="AP69" s="3">
        <f t="shared" si="11"/>
        <v>0</v>
      </c>
      <c r="AQ69" s="3">
        <f t="shared" si="11"/>
        <v>0</v>
      </c>
      <c r="AR69" s="3">
        <f t="shared" si="11"/>
        <v>0</v>
      </c>
      <c r="AS69" s="3">
        <f t="shared" si="9"/>
        <v>0</v>
      </c>
      <c r="AT69" s="3">
        <f t="shared" si="9"/>
        <v>0</v>
      </c>
      <c r="AU69" s="3">
        <f t="shared" si="9"/>
        <v>0</v>
      </c>
      <c r="AV69" s="3">
        <f t="shared" si="9"/>
        <v>0</v>
      </c>
      <c r="AW69" s="3">
        <f t="shared" si="9"/>
        <v>0</v>
      </c>
      <c r="AY69" s="3">
        <f t="shared" si="7"/>
        <v>0</v>
      </c>
      <c r="AZ69" s="3">
        <f t="shared" si="7"/>
        <v>0</v>
      </c>
    </row>
    <row r="70" spans="2:52" x14ac:dyDescent="0.25">
      <c r="B70" s="9" t="s">
        <v>78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X70" s="4"/>
      <c r="Y70" s="4"/>
      <c r="AA70" s="5">
        <f t="shared" si="5"/>
        <v>0</v>
      </c>
      <c r="AB70" s="5">
        <f t="shared" si="6"/>
        <v>0</v>
      </c>
      <c r="AD70" s="3">
        <f t="shared" si="11"/>
        <v>0</v>
      </c>
      <c r="AE70" s="3">
        <f t="shared" si="11"/>
        <v>0</v>
      </c>
      <c r="AF70" s="3">
        <f t="shared" si="11"/>
        <v>0</v>
      </c>
      <c r="AG70" s="3">
        <f t="shared" si="11"/>
        <v>0</v>
      </c>
      <c r="AH70" s="3">
        <f t="shared" si="11"/>
        <v>0</v>
      </c>
      <c r="AI70" s="3">
        <f t="shared" si="11"/>
        <v>0</v>
      </c>
      <c r="AJ70" s="3">
        <f t="shared" si="11"/>
        <v>0</v>
      </c>
      <c r="AK70" s="3">
        <f t="shared" si="11"/>
        <v>0</v>
      </c>
      <c r="AL70" s="3">
        <f t="shared" si="11"/>
        <v>0</v>
      </c>
      <c r="AM70" s="3">
        <f t="shared" si="11"/>
        <v>0</v>
      </c>
      <c r="AN70" s="3">
        <f t="shared" si="11"/>
        <v>0</v>
      </c>
      <c r="AO70" s="3">
        <f t="shared" si="11"/>
        <v>0</v>
      </c>
      <c r="AP70" s="3">
        <f t="shared" si="11"/>
        <v>0</v>
      </c>
      <c r="AQ70" s="3">
        <f t="shared" si="11"/>
        <v>0</v>
      </c>
      <c r="AR70" s="3">
        <f t="shared" si="11"/>
        <v>0</v>
      </c>
      <c r="AS70" s="3">
        <f t="shared" si="9"/>
        <v>0</v>
      </c>
      <c r="AT70" s="3">
        <f t="shared" si="9"/>
        <v>0</v>
      </c>
      <c r="AU70" s="3">
        <f t="shared" si="9"/>
        <v>0</v>
      </c>
      <c r="AV70" s="3">
        <f t="shared" si="9"/>
        <v>0</v>
      </c>
      <c r="AW70" s="3">
        <f t="shared" si="9"/>
        <v>0</v>
      </c>
      <c r="AY70" s="3">
        <f t="shared" si="7"/>
        <v>0</v>
      </c>
      <c r="AZ70" s="3">
        <f t="shared" si="7"/>
        <v>0</v>
      </c>
    </row>
    <row r="71" spans="2:52" x14ac:dyDescent="0.25">
      <c r="B71" s="9" t="s">
        <v>79</v>
      </c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X71" s="4"/>
      <c r="Y71" s="4"/>
      <c r="AA71" s="5">
        <f t="shared" si="5"/>
        <v>0</v>
      </c>
      <c r="AB71" s="5">
        <f t="shared" si="6"/>
        <v>0</v>
      </c>
      <c r="AD71" s="3">
        <f t="shared" si="11"/>
        <v>0</v>
      </c>
      <c r="AE71" s="3">
        <f t="shared" si="11"/>
        <v>0</v>
      </c>
      <c r="AF71" s="3">
        <f t="shared" si="11"/>
        <v>0</v>
      </c>
      <c r="AG71" s="3">
        <f t="shared" si="11"/>
        <v>0</v>
      </c>
      <c r="AH71" s="3">
        <f t="shared" si="11"/>
        <v>0</v>
      </c>
      <c r="AI71" s="3">
        <f t="shared" si="11"/>
        <v>0</v>
      </c>
      <c r="AJ71" s="3">
        <f t="shared" si="11"/>
        <v>0</v>
      </c>
      <c r="AK71" s="3">
        <f t="shared" si="11"/>
        <v>0</v>
      </c>
      <c r="AL71" s="3">
        <f t="shared" si="11"/>
        <v>0</v>
      </c>
      <c r="AM71" s="3">
        <f t="shared" si="11"/>
        <v>0</v>
      </c>
      <c r="AN71" s="3">
        <f t="shared" si="11"/>
        <v>0</v>
      </c>
      <c r="AO71" s="3">
        <f t="shared" si="11"/>
        <v>0</v>
      </c>
      <c r="AP71" s="3">
        <f t="shared" si="11"/>
        <v>0</v>
      </c>
      <c r="AQ71" s="3">
        <f t="shared" si="11"/>
        <v>0</v>
      </c>
      <c r="AR71" s="3">
        <f t="shared" si="11"/>
        <v>0</v>
      </c>
      <c r="AS71" s="3">
        <f t="shared" si="9"/>
        <v>0</v>
      </c>
      <c r="AT71" s="3">
        <f t="shared" si="9"/>
        <v>0</v>
      </c>
      <c r="AU71" s="3">
        <f t="shared" si="9"/>
        <v>0</v>
      </c>
      <c r="AV71" s="3">
        <f t="shared" si="9"/>
        <v>0</v>
      </c>
      <c r="AW71" s="3">
        <f t="shared" si="9"/>
        <v>0</v>
      </c>
      <c r="AY71" s="3">
        <f t="shared" si="7"/>
        <v>0</v>
      </c>
      <c r="AZ71" s="3">
        <f t="shared" si="7"/>
        <v>0</v>
      </c>
    </row>
    <row r="72" spans="2:52" x14ac:dyDescent="0.25">
      <c r="B72" s="9" t="s">
        <v>80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X72" s="4"/>
      <c r="Y72" s="4"/>
      <c r="AA72" s="5">
        <f t="shared" si="5"/>
        <v>0</v>
      </c>
      <c r="AB72" s="5">
        <f t="shared" si="6"/>
        <v>0</v>
      </c>
      <c r="AD72" s="3">
        <f t="shared" si="11"/>
        <v>0</v>
      </c>
      <c r="AE72" s="3">
        <f t="shared" si="11"/>
        <v>0</v>
      </c>
      <c r="AF72" s="3">
        <f t="shared" si="11"/>
        <v>0</v>
      </c>
      <c r="AG72" s="3">
        <f t="shared" si="11"/>
        <v>0</v>
      </c>
      <c r="AH72" s="3">
        <f t="shared" si="11"/>
        <v>0</v>
      </c>
      <c r="AI72" s="3">
        <f t="shared" si="11"/>
        <v>0</v>
      </c>
      <c r="AJ72" s="3">
        <f t="shared" si="11"/>
        <v>0</v>
      </c>
      <c r="AK72" s="3">
        <f t="shared" si="11"/>
        <v>0</v>
      </c>
      <c r="AL72" s="3">
        <f t="shared" si="11"/>
        <v>0</v>
      </c>
      <c r="AM72" s="3">
        <f t="shared" si="11"/>
        <v>0</v>
      </c>
      <c r="AN72" s="3">
        <f t="shared" si="11"/>
        <v>0</v>
      </c>
      <c r="AO72" s="3">
        <f t="shared" si="11"/>
        <v>0</v>
      </c>
      <c r="AP72" s="3">
        <f t="shared" si="11"/>
        <v>0</v>
      </c>
      <c r="AQ72" s="3">
        <f t="shared" si="11"/>
        <v>0</v>
      </c>
      <c r="AR72" s="3">
        <f t="shared" si="11"/>
        <v>0</v>
      </c>
      <c r="AS72" s="3">
        <f t="shared" si="9"/>
        <v>0</v>
      </c>
      <c r="AT72" s="3">
        <f t="shared" si="9"/>
        <v>0</v>
      </c>
      <c r="AU72" s="3">
        <f t="shared" si="9"/>
        <v>0</v>
      </c>
      <c r="AV72" s="3">
        <f t="shared" si="9"/>
        <v>0</v>
      </c>
      <c r="AW72" s="3">
        <f t="shared" si="9"/>
        <v>0</v>
      </c>
      <c r="AY72" s="3">
        <f t="shared" si="7"/>
        <v>0</v>
      </c>
      <c r="AZ72" s="3">
        <f t="shared" si="7"/>
        <v>0</v>
      </c>
    </row>
    <row r="73" spans="2:52" x14ac:dyDescent="0.25">
      <c r="B73" s="9" t="s">
        <v>81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X73" s="4"/>
      <c r="Y73" s="4"/>
      <c r="AA73" s="5">
        <f t="shared" si="5"/>
        <v>0</v>
      </c>
      <c r="AB73" s="5">
        <f t="shared" si="6"/>
        <v>0</v>
      </c>
      <c r="AD73" s="3">
        <f t="shared" si="11"/>
        <v>0</v>
      </c>
      <c r="AE73" s="3">
        <f t="shared" si="11"/>
        <v>0</v>
      </c>
      <c r="AF73" s="3">
        <f t="shared" si="11"/>
        <v>0</v>
      </c>
      <c r="AG73" s="3">
        <f t="shared" si="11"/>
        <v>0</v>
      </c>
      <c r="AH73" s="3">
        <f t="shared" si="11"/>
        <v>0</v>
      </c>
      <c r="AI73" s="3">
        <f t="shared" si="11"/>
        <v>0</v>
      </c>
      <c r="AJ73" s="3">
        <f t="shared" si="11"/>
        <v>0</v>
      </c>
      <c r="AK73" s="3">
        <f t="shared" si="11"/>
        <v>0</v>
      </c>
      <c r="AL73" s="3">
        <f t="shared" si="11"/>
        <v>0</v>
      </c>
      <c r="AM73" s="3">
        <f t="shared" si="11"/>
        <v>0</v>
      </c>
      <c r="AN73" s="3">
        <f t="shared" si="11"/>
        <v>0</v>
      </c>
      <c r="AO73" s="3">
        <f t="shared" si="11"/>
        <v>0</v>
      </c>
      <c r="AP73" s="3">
        <f t="shared" si="11"/>
        <v>0</v>
      </c>
      <c r="AQ73" s="3">
        <f t="shared" si="11"/>
        <v>0</v>
      </c>
      <c r="AR73" s="3">
        <f t="shared" si="11"/>
        <v>0</v>
      </c>
      <c r="AS73" s="3">
        <f t="shared" si="9"/>
        <v>0</v>
      </c>
      <c r="AT73" s="3">
        <f t="shared" si="9"/>
        <v>0</v>
      </c>
      <c r="AU73" s="3">
        <f t="shared" si="9"/>
        <v>0</v>
      </c>
      <c r="AV73" s="3">
        <f t="shared" si="9"/>
        <v>0</v>
      </c>
      <c r="AW73" s="3">
        <f t="shared" si="9"/>
        <v>0</v>
      </c>
      <c r="AY73" s="3">
        <f t="shared" si="7"/>
        <v>0</v>
      </c>
      <c r="AZ73" s="3">
        <f t="shared" si="7"/>
        <v>0</v>
      </c>
    </row>
    <row r="74" spans="2:52" x14ac:dyDescent="0.25">
      <c r="B74" s="9" t="s">
        <v>82</v>
      </c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X74" s="4"/>
      <c r="Y74" s="4"/>
      <c r="AA74" s="5">
        <f t="shared" si="5"/>
        <v>0</v>
      </c>
      <c r="AB74" s="5">
        <f t="shared" si="6"/>
        <v>0</v>
      </c>
      <c r="AD74" s="3">
        <f t="shared" si="11"/>
        <v>0</v>
      </c>
      <c r="AE74" s="3">
        <f t="shared" si="11"/>
        <v>0</v>
      </c>
      <c r="AF74" s="3">
        <f t="shared" si="11"/>
        <v>0</v>
      </c>
      <c r="AG74" s="3">
        <f t="shared" si="11"/>
        <v>0</v>
      </c>
      <c r="AH74" s="3">
        <f t="shared" si="11"/>
        <v>0</v>
      </c>
      <c r="AI74" s="3">
        <f t="shared" si="11"/>
        <v>0</v>
      </c>
      <c r="AJ74" s="3">
        <f t="shared" si="11"/>
        <v>0</v>
      </c>
      <c r="AK74" s="3">
        <f t="shared" si="11"/>
        <v>0</v>
      </c>
      <c r="AL74" s="3">
        <f t="shared" si="11"/>
        <v>0</v>
      </c>
      <c r="AM74" s="3">
        <f t="shared" si="11"/>
        <v>0</v>
      </c>
      <c r="AN74" s="3">
        <f t="shared" si="11"/>
        <v>0</v>
      </c>
      <c r="AO74" s="3">
        <f t="shared" si="11"/>
        <v>0</v>
      </c>
      <c r="AP74" s="3">
        <f t="shared" si="11"/>
        <v>0</v>
      </c>
      <c r="AQ74" s="3">
        <f t="shared" si="11"/>
        <v>0</v>
      </c>
      <c r="AR74" s="3">
        <f t="shared" si="11"/>
        <v>0</v>
      </c>
      <c r="AS74" s="3">
        <f t="shared" si="9"/>
        <v>0</v>
      </c>
      <c r="AT74" s="3">
        <f t="shared" si="9"/>
        <v>0</v>
      </c>
      <c r="AU74" s="3">
        <f t="shared" si="9"/>
        <v>0</v>
      </c>
      <c r="AV74" s="3">
        <f t="shared" si="9"/>
        <v>0</v>
      </c>
      <c r="AW74" s="3">
        <f t="shared" si="9"/>
        <v>0</v>
      </c>
      <c r="AY74" s="3">
        <f t="shared" si="7"/>
        <v>0</v>
      </c>
      <c r="AZ74" s="3">
        <f t="shared" si="7"/>
        <v>0</v>
      </c>
    </row>
    <row r="75" spans="2:52" x14ac:dyDescent="0.25">
      <c r="B75" s="9" t="s">
        <v>83</v>
      </c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X75" s="4"/>
      <c r="Y75" s="4"/>
      <c r="AA75" s="5">
        <f t="shared" si="5"/>
        <v>0</v>
      </c>
      <c r="AB75" s="5">
        <f t="shared" si="6"/>
        <v>0</v>
      </c>
      <c r="AD75" s="3">
        <f t="shared" si="11"/>
        <v>0</v>
      </c>
      <c r="AE75" s="3">
        <f t="shared" si="11"/>
        <v>0</v>
      </c>
      <c r="AF75" s="3">
        <f t="shared" si="11"/>
        <v>0</v>
      </c>
      <c r="AG75" s="3">
        <f t="shared" si="11"/>
        <v>0</v>
      </c>
      <c r="AH75" s="3">
        <f t="shared" si="11"/>
        <v>0</v>
      </c>
      <c r="AI75" s="3">
        <f t="shared" si="11"/>
        <v>0</v>
      </c>
      <c r="AJ75" s="3">
        <f t="shared" si="11"/>
        <v>0</v>
      </c>
      <c r="AK75" s="3">
        <f t="shared" si="11"/>
        <v>0</v>
      </c>
      <c r="AL75" s="3">
        <f t="shared" si="11"/>
        <v>0</v>
      </c>
      <c r="AM75" s="3">
        <f t="shared" si="11"/>
        <v>0</v>
      </c>
      <c r="AN75" s="3">
        <f t="shared" si="11"/>
        <v>0</v>
      </c>
      <c r="AO75" s="3">
        <f t="shared" si="11"/>
        <v>0</v>
      </c>
      <c r="AP75" s="3">
        <f t="shared" si="11"/>
        <v>0</v>
      </c>
      <c r="AQ75" s="3">
        <f t="shared" si="11"/>
        <v>0</v>
      </c>
      <c r="AR75" s="3">
        <f t="shared" si="11"/>
        <v>0</v>
      </c>
      <c r="AS75" s="3">
        <f t="shared" si="9"/>
        <v>0</v>
      </c>
      <c r="AT75" s="3">
        <f t="shared" si="9"/>
        <v>0</v>
      </c>
      <c r="AU75" s="3">
        <f t="shared" si="9"/>
        <v>0</v>
      </c>
      <c r="AV75" s="3">
        <f t="shared" si="9"/>
        <v>0</v>
      </c>
      <c r="AW75" s="3">
        <f t="shared" si="9"/>
        <v>0</v>
      </c>
      <c r="AY75" s="3">
        <f t="shared" si="7"/>
        <v>0</v>
      </c>
      <c r="AZ75" s="3">
        <f t="shared" si="7"/>
        <v>0</v>
      </c>
    </row>
    <row r="76" spans="2:52" x14ac:dyDescent="0.25">
      <c r="B76" s="9" t="s">
        <v>84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X76" s="4"/>
      <c r="Y76" s="4"/>
      <c r="AA76" s="5">
        <f t="shared" ref="AA76:AA100" si="12">SUM(AD76:AW76)</f>
        <v>0</v>
      </c>
      <c r="AB76" s="5">
        <f t="shared" ref="AB76:AB100" si="13">SUM(AY76:AZ76)</f>
        <v>0</v>
      </c>
      <c r="AD76" s="3">
        <f t="shared" si="11"/>
        <v>0</v>
      </c>
      <c r="AE76" s="3">
        <f t="shared" si="11"/>
        <v>0</v>
      </c>
      <c r="AF76" s="3">
        <f t="shared" si="11"/>
        <v>0</v>
      </c>
      <c r="AG76" s="3">
        <f t="shared" si="11"/>
        <v>0</v>
      </c>
      <c r="AH76" s="3">
        <f t="shared" si="11"/>
        <v>0</v>
      </c>
      <c r="AI76" s="3">
        <f t="shared" si="11"/>
        <v>0</v>
      </c>
      <c r="AJ76" s="3">
        <f t="shared" si="11"/>
        <v>0</v>
      </c>
      <c r="AK76" s="3">
        <f t="shared" si="11"/>
        <v>0</v>
      </c>
      <c r="AL76" s="3">
        <f t="shared" si="11"/>
        <v>0</v>
      </c>
      <c r="AM76" s="3">
        <f t="shared" si="11"/>
        <v>0</v>
      </c>
      <c r="AN76" s="3">
        <f t="shared" si="11"/>
        <v>0</v>
      </c>
      <c r="AO76" s="3">
        <f t="shared" si="11"/>
        <v>0</v>
      </c>
      <c r="AP76" s="3">
        <f t="shared" si="11"/>
        <v>0</v>
      </c>
      <c r="AQ76" s="3">
        <f t="shared" si="11"/>
        <v>0</v>
      </c>
      <c r="AR76" s="3">
        <f t="shared" si="11"/>
        <v>0</v>
      </c>
      <c r="AS76" s="3">
        <f t="shared" si="9"/>
        <v>0</v>
      </c>
      <c r="AT76" s="3">
        <f t="shared" si="9"/>
        <v>0</v>
      </c>
      <c r="AU76" s="3">
        <f t="shared" si="9"/>
        <v>0</v>
      </c>
      <c r="AV76" s="3">
        <f t="shared" si="9"/>
        <v>0</v>
      </c>
      <c r="AW76" s="3">
        <f t="shared" si="9"/>
        <v>0</v>
      </c>
      <c r="AY76" s="3">
        <f t="shared" ref="AY76:AZ100" si="14">COUNTIF($C$2:$V$2, X76)</f>
        <v>0</v>
      </c>
      <c r="AZ76" s="3">
        <f t="shared" si="14"/>
        <v>0</v>
      </c>
    </row>
    <row r="77" spans="2:52" x14ac:dyDescent="0.25">
      <c r="B77" s="9" t="s">
        <v>85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X77" s="4"/>
      <c r="Y77" s="4"/>
      <c r="AA77" s="5">
        <f t="shared" si="12"/>
        <v>0</v>
      </c>
      <c r="AB77" s="5">
        <f t="shared" si="13"/>
        <v>0</v>
      </c>
      <c r="AD77" s="3">
        <f t="shared" ref="AD77:AS93" si="15">IF(C77=C$2,1,0)</f>
        <v>0</v>
      </c>
      <c r="AE77" s="3">
        <f t="shared" si="15"/>
        <v>0</v>
      </c>
      <c r="AF77" s="3">
        <f t="shared" si="15"/>
        <v>0</v>
      </c>
      <c r="AG77" s="3">
        <f t="shared" si="15"/>
        <v>0</v>
      </c>
      <c r="AH77" s="3">
        <f t="shared" si="15"/>
        <v>0</v>
      </c>
      <c r="AI77" s="3">
        <f t="shared" si="15"/>
        <v>0</v>
      </c>
      <c r="AJ77" s="3">
        <f t="shared" si="15"/>
        <v>0</v>
      </c>
      <c r="AK77" s="3">
        <f t="shared" si="15"/>
        <v>0</v>
      </c>
      <c r="AL77" s="3">
        <f t="shared" si="15"/>
        <v>0</v>
      </c>
      <c r="AM77" s="3">
        <f t="shared" si="15"/>
        <v>0</v>
      </c>
      <c r="AN77" s="3">
        <f t="shared" si="15"/>
        <v>0</v>
      </c>
      <c r="AO77" s="3">
        <f t="shared" si="15"/>
        <v>0</v>
      </c>
      <c r="AP77" s="3">
        <f t="shared" si="15"/>
        <v>0</v>
      </c>
      <c r="AQ77" s="3">
        <f t="shared" si="15"/>
        <v>0</v>
      </c>
      <c r="AR77" s="3">
        <f t="shared" si="15"/>
        <v>0</v>
      </c>
      <c r="AS77" s="3">
        <f t="shared" si="9"/>
        <v>0</v>
      </c>
      <c r="AT77" s="3">
        <f t="shared" si="9"/>
        <v>0</v>
      </c>
      <c r="AU77" s="3">
        <f t="shared" si="9"/>
        <v>0</v>
      </c>
      <c r="AV77" s="3">
        <f t="shared" si="9"/>
        <v>0</v>
      </c>
      <c r="AW77" s="3">
        <f t="shared" si="9"/>
        <v>0</v>
      </c>
      <c r="AY77" s="3">
        <f t="shared" si="14"/>
        <v>0</v>
      </c>
      <c r="AZ77" s="3">
        <f t="shared" si="14"/>
        <v>0</v>
      </c>
    </row>
    <row r="78" spans="2:52" x14ac:dyDescent="0.25">
      <c r="B78" s="9" t="s">
        <v>86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X78" s="4"/>
      <c r="Y78" s="4"/>
      <c r="AA78" s="5">
        <f t="shared" si="12"/>
        <v>0</v>
      </c>
      <c r="AB78" s="5">
        <f t="shared" si="13"/>
        <v>0</v>
      </c>
      <c r="AD78" s="3">
        <f t="shared" si="15"/>
        <v>0</v>
      </c>
      <c r="AE78" s="3">
        <f t="shared" si="15"/>
        <v>0</v>
      </c>
      <c r="AF78" s="3">
        <f t="shared" si="15"/>
        <v>0</v>
      </c>
      <c r="AG78" s="3">
        <f t="shared" si="15"/>
        <v>0</v>
      </c>
      <c r="AH78" s="3">
        <f t="shared" si="15"/>
        <v>0</v>
      </c>
      <c r="AI78" s="3">
        <f t="shared" si="15"/>
        <v>0</v>
      </c>
      <c r="AJ78" s="3">
        <f t="shared" si="15"/>
        <v>0</v>
      </c>
      <c r="AK78" s="3">
        <f t="shared" si="15"/>
        <v>0</v>
      </c>
      <c r="AL78" s="3">
        <f t="shared" si="15"/>
        <v>0</v>
      </c>
      <c r="AM78" s="3">
        <f t="shared" si="15"/>
        <v>0</v>
      </c>
      <c r="AN78" s="3">
        <f t="shared" si="15"/>
        <v>0</v>
      </c>
      <c r="AO78" s="3">
        <f t="shared" si="15"/>
        <v>0</v>
      </c>
      <c r="AP78" s="3">
        <f t="shared" si="15"/>
        <v>0</v>
      </c>
      <c r="AQ78" s="3">
        <f t="shared" si="15"/>
        <v>0</v>
      </c>
      <c r="AR78" s="3">
        <f t="shared" si="15"/>
        <v>0</v>
      </c>
      <c r="AS78" s="3">
        <f t="shared" si="15"/>
        <v>0</v>
      </c>
      <c r="AT78" s="3">
        <f t="shared" ref="AS78:AW100" si="16">IF(S78=S$2,1,0)</f>
        <v>0</v>
      </c>
      <c r="AU78" s="3">
        <f t="shared" si="16"/>
        <v>0</v>
      </c>
      <c r="AV78" s="3">
        <f t="shared" si="16"/>
        <v>0</v>
      </c>
      <c r="AW78" s="3">
        <f t="shared" si="16"/>
        <v>0</v>
      </c>
      <c r="AY78" s="3">
        <f t="shared" si="14"/>
        <v>0</v>
      </c>
      <c r="AZ78" s="3">
        <f t="shared" si="14"/>
        <v>0</v>
      </c>
    </row>
    <row r="79" spans="2:52" x14ac:dyDescent="0.25">
      <c r="B79" s="9" t="s">
        <v>87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X79" s="4"/>
      <c r="Y79" s="4"/>
      <c r="AA79" s="5">
        <f t="shared" si="12"/>
        <v>0</v>
      </c>
      <c r="AB79" s="5">
        <f t="shared" si="13"/>
        <v>0</v>
      </c>
      <c r="AD79" s="3">
        <f t="shared" si="15"/>
        <v>0</v>
      </c>
      <c r="AE79" s="3">
        <f t="shared" si="15"/>
        <v>0</v>
      </c>
      <c r="AF79" s="3">
        <f t="shared" si="15"/>
        <v>0</v>
      </c>
      <c r="AG79" s="3">
        <f t="shared" si="15"/>
        <v>0</v>
      </c>
      <c r="AH79" s="3">
        <f t="shared" si="15"/>
        <v>0</v>
      </c>
      <c r="AI79" s="3">
        <f t="shared" si="15"/>
        <v>0</v>
      </c>
      <c r="AJ79" s="3">
        <f t="shared" si="15"/>
        <v>0</v>
      </c>
      <c r="AK79" s="3">
        <f t="shared" si="15"/>
        <v>0</v>
      </c>
      <c r="AL79" s="3">
        <f t="shared" si="15"/>
        <v>0</v>
      </c>
      <c r="AM79" s="3">
        <f t="shared" si="15"/>
        <v>0</v>
      </c>
      <c r="AN79" s="3">
        <f t="shared" si="15"/>
        <v>0</v>
      </c>
      <c r="AO79" s="3">
        <f t="shared" si="15"/>
        <v>0</v>
      </c>
      <c r="AP79" s="3">
        <f t="shared" si="15"/>
        <v>0</v>
      </c>
      <c r="AQ79" s="3">
        <f t="shared" si="15"/>
        <v>0</v>
      </c>
      <c r="AR79" s="3">
        <f t="shared" si="15"/>
        <v>0</v>
      </c>
      <c r="AS79" s="3">
        <f t="shared" si="16"/>
        <v>0</v>
      </c>
      <c r="AT79" s="3">
        <f t="shared" si="16"/>
        <v>0</v>
      </c>
      <c r="AU79" s="3">
        <f t="shared" si="16"/>
        <v>0</v>
      </c>
      <c r="AV79" s="3">
        <f t="shared" si="16"/>
        <v>0</v>
      </c>
      <c r="AW79" s="3">
        <f t="shared" si="16"/>
        <v>0</v>
      </c>
      <c r="AY79" s="3">
        <f t="shared" si="14"/>
        <v>0</v>
      </c>
      <c r="AZ79" s="3">
        <f t="shared" si="14"/>
        <v>0</v>
      </c>
    </row>
    <row r="80" spans="2:52" x14ac:dyDescent="0.25">
      <c r="B80" s="9" t="s">
        <v>88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X80" s="4"/>
      <c r="Y80" s="4"/>
      <c r="AA80" s="5">
        <f t="shared" si="12"/>
        <v>0</v>
      </c>
      <c r="AB80" s="5">
        <f t="shared" si="13"/>
        <v>0</v>
      </c>
      <c r="AD80" s="3">
        <f t="shared" si="15"/>
        <v>0</v>
      </c>
      <c r="AE80" s="3">
        <f t="shared" si="15"/>
        <v>0</v>
      </c>
      <c r="AF80" s="3">
        <f t="shared" si="15"/>
        <v>0</v>
      </c>
      <c r="AG80" s="3">
        <f t="shared" si="15"/>
        <v>0</v>
      </c>
      <c r="AH80" s="3">
        <f t="shared" si="15"/>
        <v>0</v>
      </c>
      <c r="AI80" s="3">
        <f t="shared" si="15"/>
        <v>0</v>
      </c>
      <c r="AJ80" s="3">
        <f t="shared" si="15"/>
        <v>0</v>
      </c>
      <c r="AK80" s="3">
        <f t="shared" si="15"/>
        <v>0</v>
      </c>
      <c r="AL80" s="3">
        <f t="shared" si="15"/>
        <v>0</v>
      </c>
      <c r="AM80" s="3">
        <f t="shared" si="15"/>
        <v>0</v>
      </c>
      <c r="AN80" s="3">
        <f t="shared" si="15"/>
        <v>0</v>
      </c>
      <c r="AO80" s="3">
        <f t="shared" si="15"/>
        <v>0</v>
      </c>
      <c r="AP80" s="3">
        <f t="shared" si="15"/>
        <v>0</v>
      </c>
      <c r="AQ80" s="3">
        <f t="shared" si="15"/>
        <v>0</v>
      </c>
      <c r="AR80" s="3">
        <f t="shared" si="15"/>
        <v>0</v>
      </c>
      <c r="AS80" s="3">
        <f t="shared" si="16"/>
        <v>0</v>
      </c>
      <c r="AT80" s="3">
        <f t="shared" si="16"/>
        <v>0</v>
      </c>
      <c r="AU80" s="3">
        <f t="shared" si="16"/>
        <v>0</v>
      </c>
      <c r="AV80" s="3">
        <f t="shared" si="16"/>
        <v>0</v>
      </c>
      <c r="AW80" s="3">
        <f t="shared" si="16"/>
        <v>0</v>
      </c>
      <c r="AY80" s="3">
        <f t="shared" si="14"/>
        <v>0</v>
      </c>
      <c r="AZ80" s="3">
        <f t="shared" si="14"/>
        <v>0</v>
      </c>
    </row>
    <row r="81" spans="2:52" x14ac:dyDescent="0.25">
      <c r="B81" s="9" t="s">
        <v>89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X81" s="4"/>
      <c r="Y81" s="4"/>
      <c r="AA81" s="5">
        <f t="shared" si="12"/>
        <v>0</v>
      </c>
      <c r="AB81" s="5">
        <f t="shared" si="13"/>
        <v>0</v>
      </c>
      <c r="AD81" s="3">
        <f t="shared" si="15"/>
        <v>0</v>
      </c>
      <c r="AE81" s="3">
        <f t="shared" si="15"/>
        <v>0</v>
      </c>
      <c r="AF81" s="3">
        <f t="shared" si="15"/>
        <v>0</v>
      </c>
      <c r="AG81" s="3">
        <f t="shared" si="15"/>
        <v>0</v>
      </c>
      <c r="AH81" s="3">
        <f t="shared" si="15"/>
        <v>0</v>
      </c>
      <c r="AI81" s="3">
        <f t="shared" si="15"/>
        <v>0</v>
      </c>
      <c r="AJ81" s="3">
        <f t="shared" si="15"/>
        <v>0</v>
      </c>
      <c r="AK81" s="3">
        <f t="shared" si="15"/>
        <v>0</v>
      </c>
      <c r="AL81" s="3">
        <f t="shared" si="15"/>
        <v>0</v>
      </c>
      <c r="AM81" s="3">
        <f t="shared" si="15"/>
        <v>0</v>
      </c>
      <c r="AN81" s="3">
        <f t="shared" si="15"/>
        <v>0</v>
      </c>
      <c r="AO81" s="3">
        <f t="shared" si="15"/>
        <v>0</v>
      </c>
      <c r="AP81" s="3">
        <f t="shared" si="15"/>
        <v>0</v>
      </c>
      <c r="AQ81" s="3">
        <f t="shared" si="15"/>
        <v>0</v>
      </c>
      <c r="AR81" s="3">
        <f t="shared" si="15"/>
        <v>0</v>
      </c>
      <c r="AS81" s="3">
        <f t="shared" si="16"/>
        <v>0</v>
      </c>
      <c r="AT81" s="3">
        <f t="shared" si="16"/>
        <v>0</v>
      </c>
      <c r="AU81" s="3">
        <f t="shared" si="16"/>
        <v>0</v>
      </c>
      <c r="AV81" s="3">
        <f t="shared" si="16"/>
        <v>0</v>
      </c>
      <c r="AW81" s="3">
        <f t="shared" si="16"/>
        <v>0</v>
      </c>
      <c r="AY81" s="3">
        <f t="shared" si="14"/>
        <v>0</v>
      </c>
      <c r="AZ81" s="3">
        <f t="shared" si="14"/>
        <v>0</v>
      </c>
    </row>
    <row r="82" spans="2:52" x14ac:dyDescent="0.25">
      <c r="B82" s="9" t="s">
        <v>90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X82" s="4"/>
      <c r="Y82" s="4"/>
      <c r="AA82" s="5">
        <f t="shared" si="12"/>
        <v>0</v>
      </c>
      <c r="AB82" s="5">
        <f t="shared" si="13"/>
        <v>0</v>
      </c>
      <c r="AD82" s="3">
        <f t="shared" si="15"/>
        <v>0</v>
      </c>
      <c r="AE82" s="3">
        <f t="shared" si="15"/>
        <v>0</v>
      </c>
      <c r="AF82" s="3">
        <f t="shared" si="15"/>
        <v>0</v>
      </c>
      <c r="AG82" s="3">
        <f t="shared" si="15"/>
        <v>0</v>
      </c>
      <c r="AH82" s="3">
        <f t="shared" si="15"/>
        <v>0</v>
      </c>
      <c r="AI82" s="3">
        <f t="shared" si="15"/>
        <v>0</v>
      </c>
      <c r="AJ82" s="3">
        <f t="shared" si="15"/>
        <v>0</v>
      </c>
      <c r="AK82" s="3">
        <f t="shared" si="15"/>
        <v>0</v>
      </c>
      <c r="AL82" s="3">
        <f t="shared" si="15"/>
        <v>0</v>
      </c>
      <c r="AM82" s="3">
        <f t="shared" si="15"/>
        <v>0</v>
      </c>
      <c r="AN82" s="3">
        <f t="shared" si="15"/>
        <v>0</v>
      </c>
      <c r="AO82" s="3">
        <f t="shared" si="15"/>
        <v>0</v>
      </c>
      <c r="AP82" s="3">
        <f t="shared" si="15"/>
        <v>0</v>
      </c>
      <c r="AQ82" s="3">
        <f t="shared" si="15"/>
        <v>0</v>
      </c>
      <c r="AR82" s="3">
        <f t="shared" si="15"/>
        <v>0</v>
      </c>
      <c r="AS82" s="3">
        <f t="shared" si="16"/>
        <v>0</v>
      </c>
      <c r="AT82" s="3">
        <f t="shared" si="16"/>
        <v>0</v>
      </c>
      <c r="AU82" s="3">
        <f t="shared" si="16"/>
        <v>0</v>
      </c>
      <c r="AV82" s="3">
        <f t="shared" si="16"/>
        <v>0</v>
      </c>
      <c r="AW82" s="3">
        <f t="shared" si="16"/>
        <v>0</v>
      </c>
      <c r="AY82" s="3">
        <f t="shared" si="14"/>
        <v>0</v>
      </c>
      <c r="AZ82" s="3">
        <f t="shared" si="14"/>
        <v>0</v>
      </c>
    </row>
    <row r="83" spans="2:52" x14ac:dyDescent="0.25">
      <c r="B83" s="9" t="s">
        <v>91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X83" s="4"/>
      <c r="Y83" s="4"/>
      <c r="AA83" s="5">
        <f t="shared" si="12"/>
        <v>0</v>
      </c>
      <c r="AB83" s="5">
        <f t="shared" si="13"/>
        <v>0</v>
      </c>
      <c r="AD83" s="3">
        <f t="shared" si="15"/>
        <v>0</v>
      </c>
      <c r="AE83" s="3">
        <f t="shared" si="15"/>
        <v>0</v>
      </c>
      <c r="AF83" s="3">
        <f t="shared" si="15"/>
        <v>0</v>
      </c>
      <c r="AG83" s="3">
        <f t="shared" si="15"/>
        <v>0</v>
      </c>
      <c r="AH83" s="3">
        <f t="shared" si="15"/>
        <v>0</v>
      </c>
      <c r="AI83" s="3">
        <f t="shared" si="15"/>
        <v>0</v>
      </c>
      <c r="AJ83" s="3">
        <f t="shared" si="15"/>
        <v>0</v>
      </c>
      <c r="AK83" s="3">
        <f t="shared" si="15"/>
        <v>0</v>
      </c>
      <c r="AL83" s="3">
        <f t="shared" si="15"/>
        <v>0</v>
      </c>
      <c r="AM83" s="3">
        <f t="shared" si="15"/>
        <v>0</v>
      </c>
      <c r="AN83" s="3">
        <f t="shared" si="15"/>
        <v>0</v>
      </c>
      <c r="AO83" s="3">
        <f t="shared" si="15"/>
        <v>0</v>
      </c>
      <c r="AP83" s="3">
        <f t="shared" si="15"/>
        <v>0</v>
      </c>
      <c r="AQ83" s="3">
        <f t="shared" si="15"/>
        <v>0</v>
      </c>
      <c r="AR83" s="3">
        <f t="shared" si="15"/>
        <v>0</v>
      </c>
      <c r="AS83" s="3">
        <f t="shared" si="16"/>
        <v>0</v>
      </c>
      <c r="AT83" s="3">
        <f t="shared" si="16"/>
        <v>0</v>
      </c>
      <c r="AU83" s="3">
        <f t="shared" si="16"/>
        <v>0</v>
      </c>
      <c r="AV83" s="3">
        <f t="shared" si="16"/>
        <v>0</v>
      </c>
      <c r="AW83" s="3">
        <f t="shared" si="16"/>
        <v>0</v>
      </c>
      <c r="AY83" s="3">
        <f t="shared" si="14"/>
        <v>0</v>
      </c>
      <c r="AZ83" s="3">
        <f t="shared" si="14"/>
        <v>0</v>
      </c>
    </row>
    <row r="84" spans="2:52" x14ac:dyDescent="0.25">
      <c r="B84" s="9" t="s">
        <v>92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X84" s="4"/>
      <c r="Y84" s="4"/>
      <c r="AA84" s="5">
        <f t="shared" si="12"/>
        <v>0</v>
      </c>
      <c r="AB84" s="5">
        <f t="shared" si="13"/>
        <v>0</v>
      </c>
      <c r="AD84" s="3">
        <f t="shared" si="15"/>
        <v>0</v>
      </c>
      <c r="AE84" s="3">
        <f t="shared" si="15"/>
        <v>0</v>
      </c>
      <c r="AF84" s="3">
        <f t="shared" si="15"/>
        <v>0</v>
      </c>
      <c r="AG84" s="3">
        <f t="shared" si="15"/>
        <v>0</v>
      </c>
      <c r="AH84" s="3">
        <f t="shared" si="15"/>
        <v>0</v>
      </c>
      <c r="AI84" s="3">
        <f t="shared" si="15"/>
        <v>0</v>
      </c>
      <c r="AJ84" s="3">
        <f t="shared" si="15"/>
        <v>0</v>
      </c>
      <c r="AK84" s="3">
        <f t="shared" si="15"/>
        <v>0</v>
      </c>
      <c r="AL84" s="3">
        <f t="shared" si="15"/>
        <v>0</v>
      </c>
      <c r="AM84" s="3">
        <f t="shared" si="15"/>
        <v>0</v>
      </c>
      <c r="AN84" s="3">
        <f t="shared" si="15"/>
        <v>0</v>
      </c>
      <c r="AO84" s="3">
        <f t="shared" si="15"/>
        <v>0</v>
      </c>
      <c r="AP84" s="3">
        <f t="shared" si="15"/>
        <v>0</v>
      </c>
      <c r="AQ84" s="3">
        <f t="shared" si="15"/>
        <v>0</v>
      </c>
      <c r="AR84" s="3">
        <f t="shared" si="15"/>
        <v>0</v>
      </c>
      <c r="AS84" s="3">
        <f t="shared" si="16"/>
        <v>0</v>
      </c>
      <c r="AT84" s="3">
        <f t="shared" si="16"/>
        <v>0</v>
      </c>
      <c r="AU84" s="3">
        <f t="shared" si="16"/>
        <v>0</v>
      </c>
      <c r="AV84" s="3">
        <f t="shared" si="16"/>
        <v>0</v>
      </c>
      <c r="AW84" s="3">
        <f t="shared" si="16"/>
        <v>0</v>
      </c>
      <c r="AY84" s="3">
        <f t="shared" si="14"/>
        <v>0</v>
      </c>
      <c r="AZ84" s="3">
        <f t="shared" si="14"/>
        <v>0</v>
      </c>
    </row>
    <row r="85" spans="2:52" x14ac:dyDescent="0.25">
      <c r="B85" s="9" t="s">
        <v>93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X85" s="4"/>
      <c r="Y85" s="4"/>
      <c r="AA85" s="5">
        <f t="shared" si="12"/>
        <v>0</v>
      </c>
      <c r="AB85" s="5">
        <f t="shared" si="13"/>
        <v>0</v>
      </c>
      <c r="AD85" s="3">
        <f t="shared" si="15"/>
        <v>0</v>
      </c>
      <c r="AE85" s="3">
        <f t="shared" si="15"/>
        <v>0</v>
      </c>
      <c r="AF85" s="3">
        <f t="shared" si="15"/>
        <v>0</v>
      </c>
      <c r="AG85" s="3">
        <f t="shared" si="15"/>
        <v>0</v>
      </c>
      <c r="AH85" s="3">
        <f t="shared" si="15"/>
        <v>0</v>
      </c>
      <c r="AI85" s="3">
        <f t="shared" si="15"/>
        <v>0</v>
      </c>
      <c r="AJ85" s="3">
        <f t="shared" si="15"/>
        <v>0</v>
      </c>
      <c r="AK85" s="3">
        <f t="shared" si="15"/>
        <v>0</v>
      </c>
      <c r="AL85" s="3">
        <f t="shared" si="15"/>
        <v>0</v>
      </c>
      <c r="AM85" s="3">
        <f t="shared" si="15"/>
        <v>0</v>
      </c>
      <c r="AN85" s="3">
        <f t="shared" si="15"/>
        <v>0</v>
      </c>
      <c r="AO85" s="3">
        <f t="shared" si="15"/>
        <v>0</v>
      </c>
      <c r="AP85" s="3">
        <f t="shared" si="15"/>
        <v>0</v>
      </c>
      <c r="AQ85" s="3">
        <f t="shared" si="15"/>
        <v>0</v>
      </c>
      <c r="AR85" s="3">
        <f t="shared" si="15"/>
        <v>0</v>
      </c>
      <c r="AS85" s="3">
        <f t="shared" si="16"/>
        <v>0</v>
      </c>
      <c r="AT85" s="3">
        <f t="shared" si="16"/>
        <v>0</v>
      </c>
      <c r="AU85" s="3">
        <f t="shared" si="16"/>
        <v>0</v>
      </c>
      <c r="AV85" s="3">
        <f t="shared" si="16"/>
        <v>0</v>
      </c>
      <c r="AW85" s="3">
        <f t="shared" si="16"/>
        <v>0</v>
      </c>
      <c r="AY85" s="3">
        <f t="shared" si="14"/>
        <v>0</v>
      </c>
      <c r="AZ85" s="3">
        <f t="shared" si="14"/>
        <v>0</v>
      </c>
    </row>
    <row r="86" spans="2:52" x14ac:dyDescent="0.25">
      <c r="B86" s="9" t="s">
        <v>94</v>
      </c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X86" s="4"/>
      <c r="Y86" s="4"/>
      <c r="AA86" s="5">
        <f t="shared" si="12"/>
        <v>0</v>
      </c>
      <c r="AB86" s="5">
        <f t="shared" si="13"/>
        <v>0</v>
      </c>
      <c r="AD86" s="3">
        <f t="shared" si="15"/>
        <v>0</v>
      </c>
      <c r="AE86" s="3">
        <f t="shared" si="15"/>
        <v>0</v>
      </c>
      <c r="AF86" s="3">
        <f t="shared" si="15"/>
        <v>0</v>
      </c>
      <c r="AG86" s="3">
        <f t="shared" si="15"/>
        <v>0</v>
      </c>
      <c r="AH86" s="3">
        <f t="shared" si="15"/>
        <v>0</v>
      </c>
      <c r="AI86" s="3">
        <f t="shared" si="15"/>
        <v>0</v>
      </c>
      <c r="AJ86" s="3">
        <f t="shared" si="15"/>
        <v>0</v>
      </c>
      <c r="AK86" s="3">
        <f t="shared" si="15"/>
        <v>0</v>
      </c>
      <c r="AL86" s="3">
        <f t="shared" si="15"/>
        <v>0</v>
      </c>
      <c r="AM86" s="3">
        <f t="shared" si="15"/>
        <v>0</v>
      </c>
      <c r="AN86" s="3">
        <f t="shared" si="15"/>
        <v>0</v>
      </c>
      <c r="AO86" s="3">
        <f t="shared" si="15"/>
        <v>0</v>
      </c>
      <c r="AP86" s="3">
        <f t="shared" si="15"/>
        <v>0</v>
      </c>
      <c r="AQ86" s="3">
        <f t="shared" si="15"/>
        <v>0</v>
      </c>
      <c r="AR86" s="3">
        <f t="shared" si="15"/>
        <v>0</v>
      </c>
      <c r="AS86" s="3">
        <f t="shared" si="16"/>
        <v>0</v>
      </c>
      <c r="AT86" s="3">
        <f t="shared" si="16"/>
        <v>0</v>
      </c>
      <c r="AU86" s="3">
        <f t="shared" si="16"/>
        <v>0</v>
      </c>
      <c r="AV86" s="3">
        <f t="shared" si="16"/>
        <v>0</v>
      </c>
      <c r="AW86" s="3">
        <f t="shared" si="16"/>
        <v>0</v>
      </c>
      <c r="AY86" s="3">
        <f t="shared" si="14"/>
        <v>0</v>
      </c>
      <c r="AZ86" s="3">
        <f t="shared" si="14"/>
        <v>0</v>
      </c>
    </row>
    <row r="87" spans="2:52" x14ac:dyDescent="0.25">
      <c r="B87" s="9" t="s">
        <v>95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X87" s="4"/>
      <c r="Y87" s="4"/>
      <c r="AA87" s="5">
        <f t="shared" si="12"/>
        <v>0</v>
      </c>
      <c r="AB87" s="5">
        <f t="shared" si="13"/>
        <v>0</v>
      </c>
      <c r="AD87" s="3">
        <f t="shared" si="15"/>
        <v>0</v>
      </c>
      <c r="AE87" s="3">
        <f t="shared" si="15"/>
        <v>0</v>
      </c>
      <c r="AF87" s="3">
        <f t="shared" si="15"/>
        <v>0</v>
      </c>
      <c r="AG87" s="3">
        <f t="shared" si="15"/>
        <v>0</v>
      </c>
      <c r="AH87" s="3">
        <f t="shared" si="15"/>
        <v>0</v>
      </c>
      <c r="AI87" s="3">
        <f t="shared" si="15"/>
        <v>0</v>
      </c>
      <c r="AJ87" s="3">
        <f t="shared" si="15"/>
        <v>0</v>
      </c>
      <c r="AK87" s="3">
        <f t="shared" si="15"/>
        <v>0</v>
      </c>
      <c r="AL87" s="3">
        <f t="shared" si="15"/>
        <v>0</v>
      </c>
      <c r="AM87" s="3">
        <f t="shared" si="15"/>
        <v>0</v>
      </c>
      <c r="AN87" s="3">
        <f t="shared" si="15"/>
        <v>0</v>
      </c>
      <c r="AO87" s="3">
        <f t="shared" si="15"/>
        <v>0</v>
      </c>
      <c r="AP87" s="3">
        <f t="shared" si="15"/>
        <v>0</v>
      </c>
      <c r="AQ87" s="3">
        <f t="shared" si="15"/>
        <v>0</v>
      </c>
      <c r="AR87" s="3">
        <f t="shared" si="15"/>
        <v>0</v>
      </c>
      <c r="AS87" s="3">
        <f t="shared" si="16"/>
        <v>0</v>
      </c>
      <c r="AT87" s="3">
        <f t="shared" si="16"/>
        <v>0</v>
      </c>
      <c r="AU87" s="3">
        <f t="shared" si="16"/>
        <v>0</v>
      </c>
      <c r="AV87" s="3">
        <f t="shared" si="16"/>
        <v>0</v>
      </c>
      <c r="AW87" s="3">
        <f t="shared" si="16"/>
        <v>0</v>
      </c>
      <c r="AY87" s="3">
        <f t="shared" si="14"/>
        <v>0</v>
      </c>
      <c r="AZ87" s="3">
        <f t="shared" si="14"/>
        <v>0</v>
      </c>
    </row>
    <row r="88" spans="2:52" x14ac:dyDescent="0.25">
      <c r="B88" s="9" t="s">
        <v>96</v>
      </c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X88" s="4"/>
      <c r="Y88" s="4"/>
      <c r="AA88" s="5">
        <f t="shared" si="12"/>
        <v>0</v>
      </c>
      <c r="AB88" s="5">
        <f t="shared" si="13"/>
        <v>0</v>
      </c>
      <c r="AD88" s="3">
        <f t="shared" si="15"/>
        <v>0</v>
      </c>
      <c r="AE88" s="3">
        <f t="shared" si="15"/>
        <v>0</v>
      </c>
      <c r="AF88" s="3">
        <f t="shared" si="15"/>
        <v>0</v>
      </c>
      <c r="AG88" s="3">
        <f t="shared" si="15"/>
        <v>0</v>
      </c>
      <c r="AH88" s="3">
        <f t="shared" si="15"/>
        <v>0</v>
      </c>
      <c r="AI88" s="3">
        <f t="shared" si="15"/>
        <v>0</v>
      </c>
      <c r="AJ88" s="3">
        <f t="shared" si="15"/>
        <v>0</v>
      </c>
      <c r="AK88" s="3">
        <f t="shared" si="15"/>
        <v>0</v>
      </c>
      <c r="AL88" s="3">
        <f t="shared" si="15"/>
        <v>0</v>
      </c>
      <c r="AM88" s="3">
        <f t="shared" si="15"/>
        <v>0</v>
      </c>
      <c r="AN88" s="3">
        <f t="shared" si="15"/>
        <v>0</v>
      </c>
      <c r="AO88" s="3">
        <f t="shared" si="15"/>
        <v>0</v>
      </c>
      <c r="AP88" s="3">
        <f t="shared" si="15"/>
        <v>0</v>
      </c>
      <c r="AQ88" s="3">
        <f t="shared" si="15"/>
        <v>0</v>
      </c>
      <c r="AR88" s="3">
        <f t="shared" si="15"/>
        <v>0</v>
      </c>
      <c r="AS88" s="3">
        <f t="shared" si="16"/>
        <v>0</v>
      </c>
      <c r="AT88" s="3">
        <f t="shared" si="16"/>
        <v>0</v>
      </c>
      <c r="AU88" s="3">
        <f t="shared" si="16"/>
        <v>0</v>
      </c>
      <c r="AV88" s="3">
        <f t="shared" si="16"/>
        <v>0</v>
      </c>
      <c r="AW88" s="3">
        <f t="shared" si="16"/>
        <v>0</v>
      </c>
      <c r="AY88" s="3">
        <f t="shared" si="14"/>
        <v>0</v>
      </c>
      <c r="AZ88" s="3">
        <f t="shared" si="14"/>
        <v>0</v>
      </c>
    </row>
    <row r="89" spans="2:52" x14ac:dyDescent="0.25">
      <c r="B89" s="9" t="s">
        <v>97</v>
      </c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X89" s="4"/>
      <c r="Y89" s="4"/>
      <c r="AA89" s="5">
        <f t="shared" si="12"/>
        <v>0</v>
      </c>
      <c r="AB89" s="5">
        <f t="shared" si="13"/>
        <v>0</v>
      </c>
      <c r="AD89" s="3">
        <f t="shared" si="15"/>
        <v>0</v>
      </c>
      <c r="AE89" s="3">
        <f t="shared" si="15"/>
        <v>0</v>
      </c>
      <c r="AF89" s="3">
        <f t="shared" si="15"/>
        <v>0</v>
      </c>
      <c r="AG89" s="3">
        <f t="shared" si="15"/>
        <v>0</v>
      </c>
      <c r="AH89" s="3">
        <f t="shared" si="15"/>
        <v>0</v>
      </c>
      <c r="AI89" s="3">
        <f t="shared" si="15"/>
        <v>0</v>
      </c>
      <c r="AJ89" s="3">
        <f t="shared" si="15"/>
        <v>0</v>
      </c>
      <c r="AK89" s="3">
        <f t="shared" si="15"/>
        <v>0</v>
      </c>
      <c r="AL89" s="3">
        <f t="shared" si="15"/>
        <v>0</v>
      </c>
      <c r="AM89" s="3">
        <f t="shared" si="15"/>
        <v>0</v>
      </c>
      <c r="AN89" s="3">
        <f t="shared" si="15"/>
        <v>0</v>
      </c>
      <c r="AO89" s="3">
        <f t="shared" si="15"/>
        <v>0</v>
      </c>
      <c r="AP89" s="3">
        <f t="shared" si="15"/>
        <v>0</v>
      </c>
      <c r="AQ89" s="3">
        <f t="shared" si="15"/>
        <v>0</v>
      </c>
      <c r="AR89" s="3">
        <f t="shared" si="15"/>
        <v>0</v>
      </c>
      <c r="AS89" s="3">
        <f t="shared" si="16"/>
        <v>0</v>
      </c>
      <c r="AT89" s="3">
        <f t="shared" si="16"/>
        <v>0</v>
      </c>
      <c r="AU89" s="3">
        <f t="shared" si="16"/>
        <v>0</v>
      </c>
      <c r="AV89" s="3">
        <f t="shared" si="16"/>
        <v>0</v>
      </c>
      <c r="AW89" s="3">
        <f t="shared" si="16"/>
        <v>0</v>
      </c>
      <c r="AY89" s="3">
        <f t="shared" si="14"/>
        <v>0</v>
      </c>
      <c r="AZ89" s="3">
        <f t="shared" si="14"/>
        <v>0</v>
      </c>
    </row>
    <row r="90" spans="2:52" x14ac:dyDescent="0.25">
      <c r="B90" s="9" t="s">
        <v>98</v>
      </c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X90" s="4"/>
      <c r="Y90" s="4"/>
      <c r="AA90" s="5">
        <f t="shared" si="12"/>
        <v>0</v>
      </c>
      <c r="AB90" s="5">
        <f t="shared" si="13"/>
        <v>0</v>
      </c>
      <c r="AD90" s="3">
        <f t="shared" si="15"/>
        <v>0</v>
      </c>
      <c r="AE90" s="3">
        <f t="shared" si="15"/>
        <v>0</v>
      </c>
      <c r="AF90" s="3">
        <f t="shared" si="15"/>
        <v>0</v>
      </c>
      <c r="AG90" s="3">
        <f t="shared" si="15"/>
        <v>0</v>
      </c>
      <c r="AH90" s="3">
        <f t="shared" si="15"/>
        <v>0</v>
      </c>
      <c r="AI90" s="3">
        <f t="shared" si="15"/>
        <v>0</v>
      </c>
      <c r="AJ90" s="3">
        <f t="shared" si="15"/>
        <v>0</v>
      </c>
      <c r="AK90" s="3">
        <f t="shared" si="15"/>
        <v>0</v>
      </c>
      <c r="AL90" s="3">
        <f t="shared" si="15"/>
        <v>0</v>
      </c>
      <c r="AM90" s="3">
        <f t="shared" si="15"/>
        <v>0</v>
      </c>
      <c r="AN90" s="3">
        <f t="shared" si="15"/>
        <v>0</v>
      </c>
      <c r="AO90" s="3">
        <f t="shared" si="15"/>
        <v>0</v>
      </c>
      <c r="AP90" s="3">
        <f t="shared" si="15"/>
        <v>0</v>
      </c>
      <c r="AQ90" s="3">
        <f t="shared" si="15"/>
        <v>0</v>
      </c>
      <c r="AR90" s="3">
        <f t="shared" si="15"/>
        <v>0</v>
      </c>
      <c r="AS90" s="3">
        <f t="shared" si="16"/>
        <v>0</v>
      </c>
      <c r="AT90" s="3">
        <f t="shared" si="16"/>
        <v>0</v>
      </c>
      <c r="AU90" s="3">
        <f t="shared" si="16"/>
        <v>0</v>
      </c>
      <c r="AV90" s="3">
        <f t="shared" si="16"/>
        <v>0</v>
      </c>
      <c r="AW90" s="3">
        <f t="shared" si="16"/>
        <v>0</v>
      </c>
      <c r="AY90" s="3">
        <f t="shared" si="14"/>
        <v>0</v>
      </c>
      <c r="AZ90" s="3">
        <f t="shared" si="14"/>
        <v>0</v>
      </c>
    </row>
    <row r="91" spans="2:52" x14ac:dyDescent="0.25">
      <c r="B91" s="9" t="s">
        <v>99</v>
      </c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X91" s="4"/>
      <c r="Y91" s="4"/>
      <c r="AA91" s="5">
        <f t="shared" si="12"/>
        <v>0</v>
      </c>
      <c r="AB91" s="5">
        <f t="shared" si="13"/>
        <v>0</v>
      </c>
      <c r="AD91" s="3">
        <f t="shared" si="15"/>
        <v>0</v>
      </c>
      <c r="AE91" s="3">
        <f t="shared" si="15"/>
        <v>0</v>
      </c>
      <c r="AF91" s="3">
        <f t="shared" si="15"/>
        <v>0</v>
      </c>
      <c r="AG91" s="3">
        <f t="shared" si="15"/>
        <v>0</v>
      </c>
      <c r="AH91" s="3">
        <f t="shared" si="15"/>
        <v>0</v>
      </c>
      <c r="AI91" s="3">
        <f t="shared" si="15"/>
        <v>0</v>
      </c>
      <c r="AJ91" s="3">
        <f t="shared" si="15"/>
        <v>0</v>
      </c>
      <c r="AK91" s="3">
        <f t="shared" si="15"/>
        <v>0</v>
      </c>
      <c r="AL91" s="3">
        <f t="shared" si="15"/>
        <v>0</v>
      </c>
      <c r="AM91" s="3">
        <f t="shared" si="15"/>
        <v>0</v>
      </c>
      <c r="AN91" s="3">
        <f t="shared" si="15"/>
        <v>0</v>
      </c>
      <c r="AO91" s="3">
        <f t="shared" si="15"/>
        <v>0</v>
      </c>
      <c r="AP91" s="3">
        <f t="shared" si="15"/>
        <v>0</v>
      </c>
      <c r="AQ91" s="3">
        <f t="shared" si="15"/>
        <v>0</v>
      </c>
      <c r="AR91" s="3">
        <f t="shared" si="15"/>
        <v>0</v>
      </c>
      <c r="AS91" s="3">
        <f t="shared" si="16"/>
        <v>0</v>
      </c>
      <c r="AT91" s="3">
        <f t="shared" si="16"/>
        <v>0</v>
      </c>
      <c r="AU91" s="3">
        <f t="shared" si="16"/>
        <v>0</v>
      </c>
      <c r="AV91" s="3">
        <f t="shared" si="16"/>
        <v>0</v>
      </c>
      <c r="AW91" s="3">
        <f t="shared" si="16"/>
        <v>0</v>
      </c>
      <c r="AY91" s="3">
        <f t="shared" si="14"/>
        <v>0</v>
      </c>
      <c r="AZ91" s="3">
        <f t="shared" si="14"/>
        <v>0</v>
      </c>
    </row>
    <row r="92" spans="2:52" x14ac:dyDescent="0.25">
      <c r="B92" s="9" t="s">
        <v>100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X92" s="4"/>
      <c r="Y92" s="4"/>
      <c r="AA92" s="5">
        <f t="shared" si="12"/>
        <v>0</v>
      </c>
      <c r="AB92" s="5">
        <f t="shared" si="13"/>
        <v>0</v>
      </c>
      <c r="AD92" s="3">
        <f t="shared" si="15"/>
        <v>0</v>
      </c>
      <c r="AE92" s="3">
        <f t="shared" si="15"/>
        <v>0</v>
      </c>
      <c r="AF92" s="3">
        <f t="shared" si="15"/>
        <v>0</v>
      </c>
      <c r="AG92" s="3">
        <f t="shared" si="15"/>
        <v>0</v>
      </c>
      <c r="AH92" s="3">
        <f t="shared" si="15"/>
        <v>0</v>
      </c>
      <c r="AI92" s="3">
        <f t="shared" si="15"/>
        <v>0</v>
      </c>
      <c r="AJ92" s="3">
        <f t="shared" si="15"/>
        <v>0</v>
      </c>
      <c r="AK92" s="3">
        <f t="shared" si="15"/>
        <v>0</v>
      </c>
      <c r="AL92" s="3">
        <f t="shared" si="15"/>
        <v>0</v>
      </c>
      <c r="AM92" s="3">
        <f t="shared" si="15"/>
        <v>0</v>
      </c>
      <c r="AN92" s="3">
        <f t="shared" si="15"/>
        <v>0</v>
      </c>
      <c r="AO92" s="3">
        <f t="shared" si="15"/>
        <v>0</v>
      </c>
      <c r="AP92" s="3">
        <f t="shared" si="15"/>
        <v>0</v>
      </c>
      <c r="AQ92" s="3">
        <f t="shared" si="15"/>
        <v>0</v>
      </c>
      <c r="AR92" s="3">
        <f t="shared" si="15"/>
        <v>0</v>
      </c>
      <c r="AS92" s="3">
        <f t="shared" si="16"/>
        <v>0</v>
      </c>
      <c r="AT92" s="3">
        <f t="shared" si="16"/>
        <v>0</v>
      </c>
      <c r="AU92" s="3">
        <f t="shared" si="16"/>
        <v>0</v>
      </c>
      <c r="AV92" s="3">
        <f t="shared" si="16"/>
        <v>0</v>
      </c>
      <c r="AW92" s="3">
        <f t="shared" si="16"/>
        <v>0</v>
      </c>
      <c r="AY92" s="3">
        <f t="shared" si="14"/>
        <v>0</v>
      </c>
      <c r="AZ92" s="3">
        <f t="shared" si="14"/>
        <v>0</v>
      </c>
    </row>
    <row r="93" spans="2:52" x14ac:dyDescent="0.25">
      <c r="B93" s="9" t="s">
        <v>101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X93" s="4"/>
      <c r="Y93" s="4"/>
      <c r="AA93" s="5">
        <f t="shared" si="12"/>
        <v>0</v>
      </c>
      <c r="AB93" s="5">
        <f t="shared" si="13"/>
        <v>0</v>
      </c>
      <c r="AD93" s="3">
        <f t="shared" si="15"/>
        <v>0</v>
      </c>
      <c r="AE93" s="3">
        <f t="shared" si="15"/>
        <v>0</v>
      </c>
      <c r="AF93" s="3">
        <f t="shared" si="15"/>
        <v>0</v>
      </c>
      <c r="AG93" s="3">
        <f t="shared" si="15"/>
        <v>0</v>
      </c>
      <c r="AH93" s="3">
        <f t="shared" si="15"/>
        <v>0</v>
      </c>
      <c r="AI93" s="3">
        <f t="shared" si="15"/>
        <v>0</v>
      </c>
      <c r="AJ93" s="3">
        <f t="shared" si="15"/>
        <v>0</v>
      </c>
      <c r="AK93" s="3">
        <f t="shared" si="15"/>
        <v>0</v>
      </c>
      <c r="AL93" s="3">
        <f t="shared" si="15"/>
        <v>0</v>
      </c>
      <c r="AM93" s="3">
        <f t="shared" si="15"/>
        <v>0</v>
      </c>
      <c r="AN93" s="3">
        <f t="shared" si="15"/>
        <v>0</v>
      </c>
      <c r="AO93" s="3">
        <f t="shared" si="15"/>
        <v>0</v>
      </c>
      <c r="AP93" s="3">
        <f t="shared" si="15"/>
        <v>0</v>
      </c>
      <c r="AQ93" s="3">
        <f t="shared" si="15"/>
        <v>0</v>
      </c>
      <c r="AR93" s="3">
        <f t="shared" ref="AD93:AR100" si="17">IF(Q93=Q$2,1,0)</f>
        <v>0</v>
      </c>
      <c r="AS93" s="3">
        <f t="shared" si="16"/>
        <v>0</v>
      </c>
      <c r="AT93" s="3">
        <f t="shared" si="16"/>
        <v>0</v>
      </c>
      <c r="AU93" s="3">
        <f t="shared" si="16"/>
        <v>0</v>
      </c>
      <c r="AV93" s="3">
        <f t="shared" si="16"/>
        <v>0</v>
      </c>
      <c r="AW93" s="3">
        <f t="shared" si="16"/>
        <v>0</v>
      </c>
      <c r="AY93" s="3">
        <f t="shared" si="14"/>
        <v>0</v>
      </c>
      <c r="AZ93" s="3">
        <f t="shared" si="14"/>
        <v>0</v>
      </c>
    </row>
    <row r="94" spans="2:52" x14ac:dyDescent="0.25">
      <c r="B94" s="9" t="s">
        <v>102</v>
      </c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X94" s="4"/>
      <c r="Y94" s="4"/>
      <c r="AA94" s="5">
        <f t="shared" si="12"/>
        <v>0</v>
      </c>
      <c r="AB94" s="5">
        <f t="shared" si="13"/>
        <v>0</v>
      </c>
      <c r="AD94" s="3">
        <f t="shared" si="17"/>
        <v>0</v>
      </c>
      <c r="AE94" s="3">
        <f t="shared" si="17"/>
        <v>0</v>
      </c>
      <c r="AF94" s="3">
        <f t="shared" si="17"/>
        <v>0</v>
      </c>
      <c r="AG94" s="3">
        <f t="shared" si="17"/>
        <v>0</v>
      </c>
      <c r="AH94" s="3">
        <f t="shared" si="17"/>
        <v>0</v>
      </c>
      <c r="AI94" s="3">
        <f t="shared" si="17"/>
        <v>0</v>
      </c>
      <c r="AJ94" s="3">
        <f t="shared" si="17"/>
        <v>0</v>
      </c>
      <c r="AK94" s="3">
        <f t="shared" si="17"/>
        <v>0</v>
      </c>
      <c r="AL94" s="3">
        <f t="shared" si="17"/>
        <v>0</v>
      </c>
      <c r="AM94" s="3">
        <f t="shared" si="17"/>
        <v>0</v>
      </c>
      <c r="AN94" s="3">
        <f t="shared" si="17"/>
        <v>0</v>
      </c>
      <c r="AO94" s="3">
        <f t="shared" si="17"/>
        <v>0</v>
      </c>
      <c r="AP94" s="3">
        <f t="shared" si="17"/>
        <v>0</v>
      </c>
      <c r="AQ94" s="3">
        <f t="shared" si="17"/>
        <v>0</v>
      </c>
      <c r="AR94" s="3">
        <f t="shared" si="17"/>
        <v>0</v>
      </c>
      <c r="AS94" s="3">
        <f t="shared" si="16"/>
        <v>0</v>
      </c>
      <c r="AT94" s="3">
        <f t="shared" si="16"/>
        <v>0</v>
      </c>
      <c r="AU94" s="3">
        <f t="shared" si="16"/>
        <v>0</v>
      </c>
      <c r="AV94" s="3">
        <f t="shared" si="16"/>
        <v>0</v>
      </c>
      <c r="AW94" s="3">
        <f t="shared" si="16"/>
        <v>0</v>
      </c>
      <c r="AY94" s="3">
        <f t="shared" si="14"/>
        <v>0</v>
      </c>
      <c r="AZ94" s="3">
        <f t="shared" si="14"/>
        <v>0</v>
      </c>
    </row>
    <row r="95" spans="2:52" x14ac:dyDescent="0.25">
      <c r="B95" s="9" t="s">
        <v>103</v>
      </c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X95" s="4"/>
      <c r="Y95" s="4"/>
      <c r="AA95" s="5">
        <f t="shared" si="12"/>
        <v>0</v>
      </c>
      <c r="AB95" s="5">
        <f t="shared" si="13"/>
        <v>0</v>
      </c>
      <c r="AD95" s="3">
        <f t="shared" si="17"/>
        <v>0</v>
      </c>
      <c r="AE95" s="3">
        <f t="shared" si="17"/>
        <v>0</v>
      </c>
      <c r="AF95" s="3">
        <f t="shared" si="17"/>
        <v>0</v>
      </c>
      <c r="AG95" s="3">
        <f t="shared" si="17"/>
        <v>0</v>
      </c>
      <c r="AH95" s="3">
        <f t="shared" si="17"/>
        <v>0</v>
      </c>
      <c r="AI95" s="3">
        <f t="shared" si="17"/>
        <v>0</v>
      </c>
      <c r="AJ95" s="3">
        <f t="shared" si="17"/>
        <v>0</v>
      </c>
      <c r="AK95" s="3">
        <f t="shared" si="17"/>
        <v>0</v>
      </c>
      <c r="AL95" s="3">
        <f t="shared" si="17"/>
        <v>0</v>
      </c>
      <c r="AM95" s="3">
        <f t="shared" si="17"/>
        <v>0</v>
      </c>
      <c r="AN95" s="3">
        <f t="shared" si="17"/>
        <v>0</v>
      </c>
      <c r="AO95" s="3">
        <f t="shared" si="17"/>
        <v>0</v>
      </c>
      <c r="AP95" s="3">
        <f t="shared" si="17"/>
        <v>0</v>
      </c>
      <c r="AQ95" s="3">
        <f t="shared" si="17"/>
        <v>0</v>
      </c>
      <c r="AR95" s="3">
        <f t="shared" si="17"/>
        <v>0</v>
      </c>
      <c r="AS95" s="3">
        <f t="shared" si="16"/>
        <v>0</v>
      </c>
      <c r="AT95" s="3">
        <f t="shared" si="16"/>
        <v>0</v>
      </c>
      <c r="AU95" s="3">
        <f t="shared" si="16"/>
        <v>0</v>
      </c>
      <c r="AV95" s="3">
        <f t="shared" si="16"/>
        <v>0</v>
      </c>
      <c r="AW95" s="3">
        <f t="shared" si="16"/>
        <v>0</v>
      </c>
      <c r="AY95" s="3">
        <f t="shared" si="14"/>
        <v>0</v>
      </c>
      <c r="AZ95" s="3">
        <f t="shared" si="14"/>
        <v>0</v>
      </c>
    </row>
    <row r="96" spans="2:52" x14ac:dyDescent="0.25">
      <c r="B96" s="9" t="s">
        <v>104</v>
      </c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X96" s="4"/>
      <c r="Y96" s="4"/>
      <c r="AA96" s="5">
        <f t="shared" si="12"/>
        <v>0</v>
      </c>
      <c r="AB96" s="5">
        <f t="shared" si="13"/>
        <v>0</v>
      </c>
      <c r="AD96" s="3">
        <f t="shared" si="17"/>
        <v>0</v>
      </c>
      <c r="AE96" s="3">
        <f t="shared" si="17"/>
        <v>0</v>
      </c>
      <c r="AF96" s="3">
        <f t="shared" si="17"/>
        <v>0</v>
      </c>
      <c r="AG96" s="3">
        <f t="shared" si="17"/>
        <v>0</v>
      </c>
      <c r="AH96" s="3">
        <f t="shared" si="17"/>
        <v>0</v>
      </c>
      <c r="AI96" s="3">
        <f t="shared" si="17"/>
        <v>0</v>
      </c>
      <c r="AJ96" s="3">
        <f t="shared" si="17"/>
        <v>0</v>
      </c>
      <c r="AK96" s="3">
        <f t="shared" si="17"/>
        <v>0</v>
      </c>
      <c r="AL96" s="3">
        <f t="shared" si="17"/>
        <v>0</v>
      </c>
      <c r="AM96" s="3">
        <f t="shared" si="17"/>
        <v>0</v>
      </c>
      <c r="AN96" s="3">
        <f t="shared" si="17"/>
        <v>0</v>
      </c>
      <c r="AO96" s="3">
        <f t="shared" si="17"/>
        <v>0</v>
      </c>
      <c r="AP96" s="3">
        <f t="shared" si="17"/>
        <v>0</v>
      </c>
      <c r="AQ96" s="3">
        <f t="shared" si="17"/>
        <v>0</v>
      </c>
      <c r="AR96" s="3">
        <f t="shared" si="17"/>
        <v>0</v>
      </c>
      <c r="AS96" s="3">
        <f t="shared" si="16"/>
        <v>0</v>
      </c>
      <c r="AT96" s="3">
        <f t="shared" si="16"/>
        <v>0</v>
      </c>
      <c r="AU96" s="3">
        <f t="shared" si="16"/>
        <v>0</v>
      </c>
      <c r="AV96" s="3">
        <f t="shared" si="16"/>
        <v>0</v>
      </c>
      <c r="AW96" s="3">
        <f t="shared" si="16"/>
        <v>0</v>
      </c>
      <c r="AY96" s="3">
        <f t="shared" si="14"/>
        <v>0</v>
      </c>
      <c r="AZ96" s="3">
        <f t="shared" si="14"/>
        <v>0</v>
      </c>
    </row>
    <row r="97" spans="2:52" x14ac:dyDescent="0.25">
      <c r="B97" s="9" t="s">
        <v>105</v>
      </c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X97" s="4"/>
      <c r="Y97" s="4"/>
      <c r="AA97" s="5">
        <f t="shared" si="12"/>
        <v>0</v>
      </c>
      <c r="AB97" s="5">
        <f t="shared" si="13"/>
        <v>0</v>
      </c>
      <c r="AD97" s="3">
        <f t="shared" si="17"/>
        <v>0</v>
      </c>
      <c r="AE97" s="3">
        <f t="shared" si="17"/>
        <v>0</v>
      </c>
      <c r="AF97" s="3">
        <f t="shared" si="17"/>
        <v>0</v>
      </c>
      <c r="AG97" s="3">
        <f t="shared" si="17"/>
        <v>0</v>
      </c>
      <c r="AH97" s="3">
        <f t="shared" si="17"/>
        <v>0</v>
      </c>
      <c r="AI97" s="3">
        <f t="shared" si="17"/>
        <v>0</v>
      </c>
      <c r="AJ97" s="3">
        <f t="shared" si="17"/>
        <v>0</v>
      </c>
      <c r="AK97" s="3">
        <f t="shared" si="17"/>
        <v>0</v>
      </c>
      <c r="AL97" s="3">
        <f t="shared" si="17"/>
        <v>0</v>
      </c>
      <c r="AM97" s="3">
        <f t="shared" si="17"/>
        <v>0</v>
      </c>
      <c r="AN97" s="3">
        <f t="shared" si="17"/>
        <v>0</v>
      </c>
      <c r="AO97" s="3">
        <f t="shared" si="17"/>
        <v>0</v>
      </c>
      <c r="AP97" s="3">
        <f t="shared" si="17"/>
        <v>0</v>
      </c>
      <c r="AQ97" s="3">
        <f t="shared" si="17"/>
        <v>0</v>
      </c>
      <c r="AR97" s="3">
        <f t="shared" si="17"/>
        <v>0</v>
      </c>
      <c r="AS97" s="3">
        <f t="shared" si="16"/>
        <v>0</v>
      </c>
      <c r="AT97" s="3">
        <f t="shared" si="16"/>
        <v>0</v>
      </c>
      <c r="AU97" s="3">
        <f t="shared" si="16"/>
        <v>0</v>
      </c>
      <c r="AV97" s="3">
        <f t="shared" si="16"/>
        <v>0</v>
      </c>
      <c r="AW97" s="3">
        <f t="shared" si="16"/>
        <v>0</v>
      </c>
      <c r="AY97" s="3">
        <f t="shared" si="14"/>
        <v>0</v>
      </c>
      <c r="AZ97" s="3">
        <f t="shared" si="14"/>
        <v>0</v>
      </c>
    </row>
    <row r="98" spans="2:52" x14ac:dyDescent="0.25">
      <c r="B98" s="9" t="s">
        <v>106</v>
      </c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X98" s="4"/>
      <c r="Y98" s="4"/>
      <c r="AA98" s="5">
        <f t="shared" si="12"/>
        <v>0</v>
      </c>
      <c r="AB98" s="5">
        <f t="shared" si="13"/>
        <v>0</v>
      </c>
      <c r="AD98" s="3">
        <f t="shared" si="17"/>
        <v>0</v>
      </c>
      <c r="AE98" s="3">
        <f t="shared" si="17"/>
        <v>0</v>
      </c>
      <c r="AF98" s="3">
        <f t="shared" si="17"/>
        <v>0</v>
      </c>
      <c r="AG98" s="3">
        <f t="shared" si="17"/>
        <v>0</v>
      </c>
      <c r="AH98" s="3">
        <f t="shared" si="17"/>
        <v>0</v>
      </c>
      <c r="AI98" s="3">
        <f t="shared" si="17"/>
        <v>0</v>
      </c>
      <c r="AJ98" s="3">
        <f t="shared" si="17"/>
        <v>0</v>
      </c>
      <c r="AK98" s="3">
        <f t="shared" si="17"/>
        <v>0</v>
      </c>
      <c r="AL98" s="3">
        <f t="shared" si="17"/>
        <v>0</v>
      </c>
      <c r="AM98" s="3">
        <f t="shared" si="17"/>
        <v>0</v>
      </c>
      <c r="AN98" s="3">
        <f t="shared" si="17"/>
        <v>0</v>
      </c>
      <c r="AO98" s="3">
        <f t="shared" si="17"/>
        <v>0</v>
      </c>
      <c r="AP98" s="3">
        <f t="shared" si="17"/>
        <v>0</v>
      </c>
      <c r="AQ98" s="3">
        <f t="shared" si="17"/>
        <v>0</v>
      </c>
      <c r="AR98" s="3">
        <f t="shared" si="17"/>
        <v>0</v>
      </c>
      <c r="AS98" s="3">
        <f t="shared" si="16"/>
        <v>0</v>
      </c>
      <c r="AT98" s="3">
        <f t="shared" si="16"/>
        <v>0</v>
      </c>
      <c r="AU98" s="3">
        <f t="shared" si="16"/>
        <v>0</v>
      </c>
      <c r="AV98" s="3">
        <f t="shared" si="16"/>
        <v>0</v>
      </c>
      <c r="AW98" s="3">
        <f t="shared" si="16"/>
        <v>0</v>
      </c>
      <c r="AY98" s="3">
        <f t="shared" si="14"/>
        <v>0</v>
      </c>
      <c r="AZ98" s="3">
        <f t="shared" si="14"/>
        <v>0</v>
      </c>
    </row>
    <row r="99" spans="2:52" x14ac:dyDescent="0.25">
      <c r="B99" s="9" t="s">
        <v>107</v>
      </c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X99" s="4"/>
      <c r="Y99" s="4"/>
      <c r="AA99" s="5">
        <f t="shared" si="12"/>
        <v>0</v>
      </c>
      <c r="AB99" s="5">
        <f t="shared" si="13"/>
        <v>0</v>
      </c>
      <c r="AD99" s="3">
        <f t="shared" si="17"/>
        <v>0</v>
      </c>
      <c r="AE99" s="3">
        <f t="shared" si="17"/>
        <v>0</v>
      </c>
      <c r="AF99" s="3">
        <f t="shared" si="17"/>
        <v>0</v>
      </c>
      <c r="AG99" s="3">
        <f t="shared" si="17"/>
        <v>0</v>
      </c>
      <c r="AH99" s="3">
        <f t="shared" si="17"/>
        <v>0</v>
      </c>
      <c r="AI99" s="3">
        <f t="shared" si="17"/>
        <v>0</v>
      </c>
      <c r="AJ99" s="3">
        <f t="shared" si="17"/>
        <v>0</v>
      </c>
      <c r="AK99" s="3">
        <f t="shared" si="17"/>
        <v>0</v>
      </c>
      <c r="AL99" s="3">
        <f t="shared" si="17"/>
        <v>0</v>
      </c>
      <c r="AM99" s="3">
        <f t="shared" si="17"/>
        <v>0</v>
      </c>
      <c r="AN99" s="3">
        <f t="shared" si="17"/>
        <v>0</v>
      </c>
      <c r="AO99" s="3">
        <f t="shared" si="17"/>
        <v>0</v>
      </c>
      <c r="AP99" s="3">
        <f t="shared" si="17"/>
        <v>0</v>
      </c>
      <c r="AQ99" s="3">
        <f t="shared" si="17"/>
        <v>0</v>
      </c>
      <c r="AR99" s="3">
        <f t="shared" si="17"/>
        <v>0</v>
      </c>
      <c r="AS99" s="3">
        <f t="shared" si="16"/>
        <v>0</v>
      </c>
      <c r="AT99" s="3">
        <f t="shared" si="16"/>
        <v>0</v>
      </c>
      <c r="AU99" s="3">
        <f t="shared" si="16"/>
        <v>0</v>
      </c>
      <c r="AV99" s="3">
        <f t="shared" si="16"/>
        <v>0</v>
      </c>
      <c r="AW99" s="3">
        <f t="shared" si="16"/>
        <v>0</v>
      </c>
      <c r="AY99" s="3">
        <f t="shared" si="14"/>
        <v>0</v>
      </c>
      <c r="AZ99" s="3">
        <f t="shared" si="14"/>
        <v>0</v>
      </c>
    </row>
    <row r="100" spans="2:52" x14ac:dyDescent="0.25">
      <c r="B100" s="9" t="s">
        <v>108</v>
      </c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X100" s="4"/>
      <c r="Y100" s="4"/>
      <c r="AA100" s="5">
        <f t="shared" si="12"/>
        <v>0</v>
      </c>
      <c r="AB100" s="5">
        <f t="shared" si="13"/>
        <v>0</v>
      </c>
      <c r="AD100" s="3">
        <f t="shared" si="17"/>
        <v>0</v>
      </c>
      <c r="AE100" s="3">
        <f t="shared" si="17"/>
        <v>0</v>
      </c>
      <c r="AF100" s="3">
        <f t="shared" si="17"/>
        <v>0</v>
      </c>
      <c r="AG100" s="3">
        <f t="shared" si="17"/>
        <v>0</v>
      </c>
      <c r="AH100" s="3">
        <f t="shared" si="17"/>
        <v>0</v>
      </c>
      <c r="AI100" s="3">
        <f t="shared" si="17"/>
        <v>0</v>
      </c>
      <c r="AJ100" s="3">
        <f t="shared" si="17"/>
        <v>0</v>
      </c>
      <c r="AK100" s="3">
        <f t="shared" si="17"/>
        <v>0</v>
      </c>
      <c r="AL100" s="3">
        <f t="shared" si="17"/>
        <v>0</v>
      </c>
      <c r="AM100" s="3">
        <f t="shared" si="17"/>
        <v>0</v>
      </c>
      <c r="AN100" s="3">
        <f t="shared" si="17"/>
        <v>0</v>
      </c>
      <c r="AO100" s="3">
        <f t="shared" si="17"/>
        <v>0</v>
      </c>
      <c r="AP100" s="3">
        <f t="shared" si="17"/>
        <v>0</v>
      </c>
      <c r="AQ100" s="3">
        <f t="shared" si="17"/>
        <v>0</v>
      </c>
      <c r="AR100" s="3">
        <f t="shared" si="17"/>
        <v>0</v>
      </c>
      <c r="AS100" s="3">
        <f t="shared" si="16"/>
        <v>0</v>
      </c>
      <c r="AT100" s="3">
        <f t="shared" si="16"/>
        <v>0</v>
      </c>
      <c r="AU100" s="3">
        <f t="shared" si="16"/>
        <v>0</v>
      </c>
      <c r="AV100" s="3">
        <f t="shared" si="16"/>
        <v>0</v>
      </c>
      <c r="AW100" s="3">
        <f t="shared" si="16"/>
        <v>0</v>
      </c>
      <c r="AY100" s="3">
        <f t="shared" si="14"/>
        <v>0</v>
      </c>
      <c r="AZ100" s="3">
        <f t="shared" si="14"/>
        <v>0</v>
      </c>
    </row>
    <row r="101" spans="2:52" s="2" customFormat="1" x14ac:dyDescent="0.25">
      <c r="B101" s="30" t="s">
        <v>233</v>
      </c>
      <c r="C101" s="30" t="s">
        <v>234</v>
      </c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7"/>
      <c r="AU101" s="7"/>
      <c r="AV101" s="7"/>
      <c r="AW101" s="7"/>
      <c r="AX101" s="7"/>
    </row>
    <row r="103" spans="2:52" x14ac:dyDescent="0.25">
      <c r="B103" s="6" t="s">
        <v>109</v>
      </c>
    </row>
  </sheetData>
  <conditionalFormatting sqref="C4">
    <cfRule type="cellIs" dxfId="41" priority="25" operator="notEqual">
      <formula>$C$2</formula>
    </cfRule>
  </conditionalFormatting>
  <conditionalFormatting sqref="C11:C100">
    <cfRule type="cellIs" dxfId="40" priority="42" operator="notEqual">
      <formula>$C$2</formula>
    </cfRule>
  </conditionalFormatting>
  <conditionalFormatting sqref="D4">
    <cfRule type="cellIs" dxfId="39" priority="24" operator="notEqual">
      <formula>$D$2</formula>
    </cfRule>
  </conditionalFormatting>
  <conditionalFormatting sqref="D11:D100">
    <cfRule type="cellIs" dxfId="38" priority="41" operator="notEqual">
      <formula>$D$2</formula>
    </cfRule>
  </conditionalFormatting>
  <conditionalFormatting sqref="E4">
    <cfRule type="cellIs" dxfId="37" priority="23" operator="notEqual">
      <formula>$E$2</formula>
    </cfRule>
  </conditionalFormatting>
  <conditionalFormatting sqref="E11:E100">
    <cfRule type="cellIs" dxfId="36" priority="40" operator="notEqual">
      <formula>$E$2</formula>
    </cfRule>
  </conditionalFormatting>
  <conditionalFormatting sqref="F4">
    <cfRule type="cellIs" dxfId="35" priority="22" operator="notEqual">
      <formula>$F$2</formula>
    </cfRule>
  </conditionalFormatting>
  <conditionalFormatting sqref="F11:F100">
    <cfRule type="cellIs" dxfId="34" priority="39" operator="notEqual">
      <formula>$F$2</formula>
    </cfRule>
  </conditionalFormatting>
  <conditionalFormatting sqref="G4">
    <cfRule type="cellIs" dxfId="33" priority="21" operator="notEqual">
      <formula>$G$2</formula>
    </cfRule>
  </conditionalFormatting>
  <conditionalFormatting sqref="G11:G100">
    <cfRule type="cellIs" dxfId="32" priority="38" operator="notEqual">
      <formula>$G$2</formula>
    </cfRule>
  </conditionalFormatting>
  <conditionalFormatting sqref="H4">
    <cfRule type="cellIs" dxfId="31" priority="20" operator="notEqual">
      <formula>$H$2</formula>
    </cfRule>
  </conditionalFormatting>
  <conditionalFormatting sqref="H11:H100">
    <cfRule type="cellIs" dxfId="30" priority="37" operator="notEqual">
      <formula>$H$2</formula>
    </cfRule>
  </conditionalFormatting>
  <conditionalFormatting sqref="I4">
    <cfRule type="cellIs" dxfId="29" priority="19" operator="notEqual">
      <formula>$I$2</formula>
    </cfRule>
  </conditionalFormatting>
  <conditionalFormatting sqref="I11:I100">
    <cfRule type="cellIs" dxfId="28" priority="36" operator="notEqual">
      <formula>$I$2</formula>
    </cfRule>
  </conditionalFormatting>
  <conditionalFormatting sqref="J4">
    <cfRule type="cellIs" dxfId="27" priority="18" operator="notEqual">
      <formula>$J$2</formula>
    </cfRule>
  </conditionalFormatting>
  <conditionalFormatting sqref="J11:J100">
    <cfRule type="cellIs" dxfId="26" priority="35" operator="notEqual">
      <formula>$J$2</formula>
    </cfRule>
  </conditionalFormatting>
  <conditionalFormatting sqref="K4">
    <cfRule type="cellIs" dxfId="25" priority="17" operator="notEqual">
      <formula>$K$2</formula>
    </cfRule>
  </conditionalFormatting>
  <conditionalFormatting sqref="K11:K100">
    <cfRule type="cellIs" dxfId="24" priority="34" operator="notEqual">
      <formula>$K$2</formula>
    </cfRule>
  </conditionalFormatting>
  <conditionalFormatting sqref="L4">
    <cfRule type="cellIs" dxfId="23" priority="16" operator="notEqual">
      <formula>$L$2</formula>
    </cfRule>
  </conditionalFormatting>
  <conditionalFormatting sqref="L11:L100">
    <cfRule type="cellIs" dxfId="22" priority="33" operator="notEqual">
      <formula>$L$2</formula>
    </cfRule>
  </conditionalFormatting>
  <conditionalFormatting sqref="M4">
    <cfRule type="cellIs" dxfId="21" priority="15" operator="notEqual">
      <formula>$M$2</formula>
    </cfRule>
  </conditionalFormatting>
  <conditionalFormatting sqref="M11:M100">
    <cfRule type="cellIs" dxfId="20" priority="32" operator="notEqual">
      <formula>$M$2</formula>
    </cfRule>
  </conditionalFormatting>
  <conditionalFormatting sqref="N4">
    <cfRule type="cellIs" dxfId="19" priority="14" operator="notEqual">
      <formula>$N$2</formula>
    </cfRule>
  </conditionalFormatting>
  <conditionalFormatting sqref="N11:N100">
    <cfRule type="cellIs" dxfId="18" priority="31" operator="notEqual">
      <formula>$N$2</formula>
    </cfRule>
  </conditionalFormatting>
  <conditionalFormatting sqref="O4">
    <cfRule type="cellIs" dxfId="17" priority="13" operator="notEqual">
      <formula>$O$2</formula>
    </cfRule>
  </conditionalFormatting>
  <conditionalFormatting sqref="O11:O100">
    <cfRule type="cellIs" dxfId="16" priority="30" operator="notEqual">
      <formula>$O$2</formula>
    </cfRule>
  </conditionalFormatting>
  <conditionalFormatting sqref="P4">
    <cfRule type="cellIs" dxfId="15" priority="12" operator="notEqual">
      <formula>$P$2</formula>
    </cfRule>
  </conditionalFormatting>
  <conditionalFormatting sqref="P11:P100">
    <cfRule type="cellIs" dxfId="14" priority="29" operator="notEqual">
      <formula>$P$2</formula>
    </cfRule>
  </conditionalFormatting>
  <conditionalFormatting sqref="Q4">
    <cfRule type="cellIs" dxfId="13" priority="11" operator="notEqual">
      <formula>$Q$2</formula>
    </cfRule>
  </conditionalFormatting>
  <conditionalFormatting sqref="Q11:Q100">
    <cfRule type="cellIs" dxfId="12" priority="28" operator="notEqual">
      <formula>$Q$2</formula>
    </cfRule>
  </conditionalFormatting>
  <conditionalFormatting sqref="R4">
    <cfRule type="cellIs" dxfId="11" priority="10" operator="notEqual">
      <formula>$R$2</formula>
    </cfRule>
  </conditionalFormatting>
  <conditionalFormatting sqref="R11:R100">
    <cfRule type="cellIs" dxfId="10" priority="27" operator="notEqual">
      <formula>$R$2</formula>
    </cfRule>
  </conditionalFormatting>
  <conditionalFormatting sqref="S4">
    <cfRule type="cellIs" dxfId="9" priority="7" operator="notEqual">
      <formula>$S$2</formula>
    </cfRule>
  </conditionalFormatting>
  <conditionalFormatting sqref="S11:S100">
    <cfRule type="cellIs" dxfId="8" priority="8" operator="notEqual">
      <formula>$S$2</formula>
    </cfRule>
  </conditionalFormatting>
  <conditionalFormatting sqref="T4">
    <cfRule type="cellIs" dxfId="7" priority="6" operator="notEqual">
      <formula>$T$2</formula>
    </cfRule>
  </conditionalFormatting>
  <conditionalFormatting sqref="T11:T100">
    <cfRule type="cellIs" dxfId="6" priority="5" operator="notEqual">
      <formula>$T$2</formula>
    </cfRule>
  </conditionalFormatting>
  <conditionalFormatting sqref="U4">
    <cfRule type="cellIs" dxfId="5" priority="2" operator="notEqual">
      <formula>$U$2</formula>
    </cfRule>
  </conditionalFormatting>
  <conditionalFormatting sqref="U11:U100">
    <cfRule type="cellIs" dxfId="4" priority="4" operator="notEqual">
      <formula>$U$2</formula>
    </cfRule>
  </conditionalFormatting>
  <conditionalFormatting sqref="V4">
    <cfRule type="cellIs" dxfId="3" priority="1" operator="notEqual">
      <formula>$V$2</formula>
    </cfRule>
  </conditionalFormatting>
  <conditionalFormatting sqref="V11:V100">
    <cfRule type="cellIs" dxfId="2" priority="3" operator="notEqual">
      <formula>$V$2</formula>
    </cfRule>
  </conditionalFormatting>
  <conditionalFormatting sqref="X4:Y4">
    <cfRule type="expression" dxfId="1" priority="9">
      <formula>COUNTIF($C$2:$V$2, X4:X4) = 0</formula>
    </cfRule>
  </conditionalFormatting>
  <conditionalFormatting sqref="X11:Y100">
    <cfRule type="expression" dxfId="0" priority="26">
      <formula>COUNTIF($C$2:$V$2, X11:X100) = 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Rank2026</vt:lpstr>
      <vt:lpstr>Weeks</vt:lpstr>
      <vt:lpstr>FPL</vt:lpstr>
      <vt:lpstr>W01</vt:lpstr>
      <vt:lpstr>W02</vt:lpstr>
      <vt:lpstr>W03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Jorden Seamands</dc:creator>
  <cp:lastModifiedBy>Jorden Seamands</cp:lastModifiedBy>
  <dcterms:created xsi:type="dcterms:W3CDTF">2026-07-08T20:16:32Z</dcterms:created>
  <dcterms:modified xsi:type="dcterms:W3CDTF">2026-09-14T19:04:13Z</dcterms:modified>
</cp:coreProperties>
</file>