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2021\College 2021\"/>
    </mc:Choice>
  </mc:AlternateContent>
  <bookViews>
    <workbookView xWindow="0" yWindow="0" windowWidth="25605" windowHeight="14340" tabRatio="853"/>
  </bookViews>
  <sheets>
    <sheet name="Rank2021" sheetId="25" r:id="rId1"/>
    <sheet name="Weeks" sheetId="27" r:id="rId2"/>
    <sheet name="FPL" sheetId="26" r:id="rId3"/>
    <sheet name="W01" sheetId="102" r:id="rId4"/>
    <sheet name="W02" sheetId="103" r:id="rId5"/>
    <sheet name="W03" sheetId="105" r:id="rId6"/>
    <sheet name="W04" sheetId="104" r:id="rId7"/>
    <sheet name="W05" sheetId="106" r:id="rId8"/>
    <sheet name="W06" sheetId="107" r:id="rId9"/>
    <sheet name="W07" sheetId="108" r:id="rId10"/>
    <sheet name="W08" sheetId="109" r:id="rId11"/>
    <sheet name="W09" sheetId="110" r:id="rId12"/>
    <sheet name="W10" sheetId="111" r:id="rId13"/>
    <sheet name="W11" sheetId="113" r:id="rId14"/>
    <sheet name="W12" sheetId="112" r:id="rId15"/>
    <sheet name="W13" sheetId="115" r:id="rId16"/>
    <sheet name="W14" sheetId="114" r:id="rId17"/>
    <sheet name="Bowls" sheetId="116" r:id="rId18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U4" i="116" l="1"/>
  <c r="AV4" i="116"/>
  <c r="AW4" i="116"/>
  <c r="C4" i="116" s="1"/>
  <c r="AM19" i="25" s="1"/>
  <c r="AX4" i="116"/>
  <c r="AU5" i="116"/>
  <c r="AV5" i="116"/>
  <c r="C5" i="116" s="1"/>
  <c r="AM24" i="25" s="1"/>
  <c r="AW5" i="116"/>
  <c r="AX5" i="116"/>
  <c r="AU6" i="116"/>
  <c r="AV6" i="116"/>
  <c r="AW6" i="116"/>
  <c r="AX6" i="116"/>
  <c r="C6" i="116" s="1"/>
  <c r="AM10" i="25" s="1"/>
  <c r="AU7" i="116"/>
  <c r="AV7" i="116"/>
  <c r="AW7" i="116"/>
  <c r="C7" i="116" s="1"/>
  <c r="AM29" i="25" s="1"/>
  <c r="AX7" i="116"/>
  <c r="AU8" i="116"/>
  <c r="AV8" i="116"/>
  <c r="C8" i="116" s="1"/>
  <c r="AM20" i="25" s="1"/>
  <c r="AW8" i="116"/>
  <c r="AX8" i="116"/>
  <c r="AU9" i="116"/>
  <c r="AV9" i="116"/>
  <c r="AW9" i="116"/>
  <c r="AX9" i="116"/>
  <c r="AU10" i="116"/>
  <c r="AV10" i="116"/>
  <c r="AW10" i="116"/>
  <c r="AX10" i="116"/>
  <c r="AU11" i="116"/>
  <c r="AV11" i="116"/>
  <c r="C11" i="116" s="1"/>
  <c r="AM26" i="25" s="1"/>
  <c r="AW11" i="116"/>
  <c r="AX11" i="116"/>
  <c r="AU12" i="116"/>
  <c r="AV12" i="116"/>
  <c r="AW12" i="116"/>
  <c r="AX12" i="116"/>
  <c r="C12" i="116" s="1"/>
  <c r="AM15" i="25" s="1"/>
  <c r="AU13" i="116"/>
  <c r="AV13" i="116"/>
  <c r="AW13" i="116"/>
  <c r="AX13" i="116"/>
  <c r="AU14" i="116"/>
  <c r="AV14" i="116"/>
  <c r="C14" i="116" s="1"/>
  <c r="AM27" i="25" s="1"/>
  <c r="AW14" i="116"/>
  <c r="AX14" i="116"/>
  <c r="AU15" i="116"/>
  <c r="AV15" i="116"/>
  <c r="AW15" i="116"/>
  <c r="AX15" i="116"/>
  <c r="AU16" i="116"/>
  <c r="AV16" i="116"/>
  <c r="AW16" i="116"/>
  <c r="C16" i="116" s="1"/>
  <c r="AM8" i="25" s="1"/>
  <c r="AX16" i="116"/>
  <c r="AU17" i="116"/>
  <c r="AV17" i="116"/>
  <c r="C17" i="116" s="1"/>
  <c r="AM11" i="25" s="1"/>
  <c r="AW17" i="116"/>
  <c r="AX17" i="116"/>
  <c r="AU18" i="116"/>
  <c r="AV18" i="116"/>
  <c r="AW18" i="116"/>
  <c r="AX18" i="116"/>
  <c r="AU19" i="116"/>
  <c r="AV19" i="116"/>
  <c r="AW19" i="116"/>
  <c r="C19" i="116" s="1"/>
  <c r="AM28" i="25" s="1"/>
  <c r="AX19" i="116"/>
  <c r="AU20" i="116"/>
  <c r="AV20" i="116"/>
  <c r="AW20" i="116"/>
  <c r="AX20" i="116"/>
  <c r="AU21" i="116"/>
  <c r="AV21" i="116"/>
  <c r="AW21" i="116"/>
  <c r="AX21" i="116"/>
  <c r="AU22" i="116"/>
  <c r="AV22" i="116"/>
  <c r="AW22" i="116"/>
  <c r="AX22" i="116"/>
  <c r="AU23" i="116"/>
  <c r="AV23" i="116"/>
  <c r="C23" i="116" s="1"/>
  <c r="AM23" i="25" s="1"/>
  <c r="AW23" i="116"/>
  <c r="AX23" i="116"/>
  <c r="AU24" i="116"/>
  <c r="AV24" i="116"/>
  <c r="AW24" i="116"/>
  <c r="AX24" i="116"/>
  <c r="AU25" i="116"/>
  <c r="AV25" i="116"/>
  <c r="AW25" i="116"/>
  <c r="AX25" i="116"/>
  <c r="AU26" i="116"/>
  <c r="AV26" i="116"/>
  <c r="C26" i="116" s="1"/>
  <c r="AM18" i="25" s="1"/>
  <c r="AW26" i="116"/>
  <c r="AX26" i="116"/>
  <c r="AU27" i="116"/>
  <c r="AV27" i="116"/>
  <c r="AW27" i="116"/>
  <c r="AX27" i="116"/>
  <c r="AU28" i="116"/>
  <c r="AV28" i="116"/>
  <c r="AW28" i="116"/>
  <c r="AX28" i="116"/>
  <c r="AU29" i="116"/>
  <c r="AV29" i="116"/>
  <c r="AW29" i="116"/>
  <c r="AX29" i="116"/>
  <c r="C29" i="116" s="1"/>
  <c r="AM17" i="25" s="1"/>
  <c r="AU30" i="116"/>
  <c r="AV30" i="116"/>
  <c r="AW30" i="116"/>
  <c r="AX30" i="116"/>
  <c r="AU31" i="116"/>
  <c r="AV31" i="116"/>
  <c r="AW31" i="116"/>
  <c r="AX31" i="116"/>
  <c r="AU3" i="116"/>
  <c r="AX3" i="116"/>
  <c r="C3" i="116" s="1"/>
  <c r="AM9" i="25" s="1"/>
  <c r="AV3" i="116"/>
  <c r="AW3" i="116"/>
  <c r="C31" i="116"/>
  <c r="C22" i="116"/>
  <c r="AM14" i="25" s="1"/>
  <c r="C10" i="116"/>
  <c r="AM6" i="25" s="1"/>
  <c r="C21" i="116"/>
  <c r="AM5" i="25" s="1"/>
  <c r="C20" i="116"/>
  <c r="C13" i="116"/>
  <c r="C25" i="116"/>
  <c r="AM25" i="25" s="1"/>
  <c r="AC15" i="114"/>
  <c r="AD15" i="114"/>
  <c r="C15" i="114"/>
  <c r="AL3" i="25"/>
  <c r="AC9" i="114"/>
  <c r="AD9" i="114"/>
  <c r="C9" i="114"/>
  <c r="AL7" i="25"/>
  <c r="AC3" i="114"/>
  <c r="AD3" i="114"/>
  <c r="C3" i="114"/>
  <c r="AL9" i="25"/>
  <c r="AC16" i="114"/>
  <c r="AD16" i="114"/>
  <c r="C16" i="114"/>
  <c r="AL8" i="25"/>
  <c r="AC10" i="114"/>
  <c r="AD10" i="114"/>
  <c r="C10" i="114"/>
  <c r="AL6" i="25"/>
  <c r="AC27" i="114"/>
  <c r="AD27" i="114"/>
  <c r="C27" i="114"/>
  <c r="AL4" i="25"/>
  <c r="AC17" i="114"/>
  <c r="AD17" i="114"/>
  <c r="C17" i="114"/>
  <c r="AL11" i="25"/>
  <c r="AC6" i="114"/>
  <c r="AD6" i="114"/>
  <c r="C6" i="114"/>
  <c r="AL10" i="25"/>
  <c r="AC29" i="114"/>
  <c r="AD29" i="114"/>
  <c r="C29" i="114"/>
  <c r="AL17" i="25"/>
  <c r="AC13" i="114"/>
  <c r="AD13" i="114"/>
  <c r="C13" i="114"/>
  <c r="AL16" i="25"/>
  <c r="AC12" i="114"/>
  <c r="AD12" i="114"/>
  <c r="C12" i="114"/>
  <c r="AL15" i="25"/>
  <c r="AC24" i="114"/>
  <c r="AD24" i="114"/>
  <c r="C24" i="114"/>
  <c r="AL13" i="25"/>
  <c r="AC22" i="114"/>
  <c r="AD22" i="114"/>
  <c r="C22" i="114"/>
  <c r="AL14" i="25"/>
  <c r="AC4" i="114"/>
  <c r="AD4" i="114"/>
  <c r="C4" i="114"/>
  <c r="AL19" i="25"/>
  <c r="AC26" i="114"/>
  <c r="AD26" i="114"/>
  <c r="C26" i="114"/>
  <c r="AL18" i="25"/>
  <c r="AC18" i="114"/>
  <c r="AD18" i="114"/>
  <c r="C18" i="114"/>
  <c r="AL21" i="25"/>
  <c r="AC30" i="114"/>
  <c r="AD30" i="114"/>
  <c r="C30" i="114"/>
  <c r="AL12" i="25"/>
  <c r="AC8" i="114"/>
  <c r="AD8" i="114"/>
  <c r="C8" i="114"/>
  <c r="AL20" i="25"/>
  <c r="AC5" i="114"/>
  <c r="AD5" i="114"/>
  <c r="C5" i="114"/>
  <c r="AL24" i="25"/>
  <c r="AC20" i="114"/>
  <c r="AD20" i="114"/>
  <c r="C20" i="114"/>
  <c r="AL22" i="25"/>
  <c r="AC25" i="114"/>
  <c r="AD25" i="114"/>
  <c r="C25" i="114"/>
  <c r="AL25" i="25"/>
  <c r="AC14" i="114"/>
  <c r="AD14" i="114"/>
  <c r="C14" i="114"/>
  <c r="AL27" i="25"/>
  <c r="AC23" i="114"/>
  <c r="AD23" i="114"/>
  <c r="C23" i="114"/>
  <c r="AL23" i="25"/>
  <c r="AC11" i="114"/>
  <c r="AD11" i="114"/>
  <c r="C11" i="114"/>
  <c r="AL26" i="25"/>
  <c r="AC19" i="114"/>
  <c r="AD19" i="114"/>
  <c r="C19" i="114"/>
  <c r="AL28" i="25"/>
  <c r="AC7" i="114"/>
  <c r="AD7" i="114"/>
  <c r="C7" i="114"/>
  <c r="AL29" i="25"/>
  <c r="AC31" i="114"/>
  <c r="AD31" i="114"/>
  <c r="C31" i="114"/>
  <c r="AL32" i="25"/>
  <c r="AC21" i="114"/>
  <c r="AD21" i="114"/>
  <c r="C21" i="114"/>
  <c r="AL5" i="25"/>
  <c r="R15" i="114"/>
  <c r="S15" i="114"/>
  <c r="T15" i="114"/>
  <c r="U15" i="114"/>
  <c r="V15" i="114"/>
  <c r="W15" i="114"/>
  <c r="X15" i="114"/>
  <c r="Y15" i="114"/>
  <c r="Z15" i="114"/>
  <c r="AA15" i="114"/>
  <c r="B15" i="114"/>
  <c r="U3" i="25"/>
  <c r="R9" i="114"/>
  <c r="S9" i="114"/>
  <c r="T9" i="114"/>
  <c r="U9" i="114"/>
  <c r="V9" i="114"/>
  <c r="W9" i="114"/>
  <c r="X9" i="114"/>
  <c r="Y9" i="114"/>
  <c r="Z9" i="114"/>
  <c r="AA9" i="114"/>
  <c r="B9" i="114"/>
  <c r="U7" i="25"/>
  <c r="R3" i="114"/>
  <c r="S3" i="114"/>
  <c r="T3" i="114"/>
  <c r="U3" i="114"/>
  <c r="V3" i="114"/>
  <c r="W3" i="114"/>
  <c r="X3" i="114"/>
  <c r="Y3" i="114"/>
  <c r="Z3" i="114"/>
  <c r="AA3" i="114"/>
  <c r="B3" i="114"/>
  <c r="U9" i="25"/>
  <c r="R16" i="114"/>
  <c r="S16" i="114"/>
  <c r="T16" i="114"/>
  <c r="U16" i="114"/>
  <c r="V16" i="114"/>
  <c r="W16" i="114"/>
  <c r="X16" i="114"/>
  <c r="Y16" i="114"/>
  <c r="Z16" i="114"/>
  <c r="AA16" i="114"/>
  <c r="B16" i="114"/>
  <c r="U8" i="25"/>
  <c r="R10" i="114"/>
  <c r="S10" i="114"/>
  <c r="T10" i="114"/>
  <c r="U10" i="114"/>
  <c r="V10" i="114"/>
  <c r="W10" i="114"/>
  <c r="X10" i="114"/>
  <c r="Y10" i="114"/>
  <c r="Z10" i="114"/>
  <c r="AA10" i="114"/>
  <c r="B10" i="114"/>
  <c r="U6" i="25"/>
  <c r="R27" i="114"/>
  <c r="S27" i="114"/>
  <c r="T27" i="114"/>
  <c r="U27" i="114"/>
  <c r="V27" i="114"/>
  <c r="W27" i="114"/>
  <c r="X27" i="114"/>
  <c r="Y27" i="114"/>
  <c r="Z27" i="114"/>
  <c r="AA27" i="114"/>
  <c r="B27" i="114"/>
  <c r="U4" i="25"/>
  <c r="R17" i="114"/>
  <c r="S17" i="114"/>
  <c r="T17" i="114"/>
  <c r="U17" i="114"/>
  <c r="V17" i="114"/>
  <c r="W17" i="114"/>
  <c r="X17" i="114"/>
  <c r="Y17" i="114"/>
  <c r="Z17" i="114"/>
  <c r="AA17" i="114"/>
  <c r="B17" i="114"/>
  <c r="U11" i="25"/>
  <c r="R6" i="114"/>
  <c r="S6" i="114"/>
  <c r="T6" i="114"/>
  <c r="U6" i="114"/>
  <c r="V6" i="114"/>
  <c r="W6" i="114"/>
  <c r="X6" i="114"/>
  <c r="Y6" i="114"/>
  <c r="Z6" i="114"/>
  <c r="AA6" i="114"/>
  <c r="B6" i="114"/>
  <c r="U10" i="25"/>
  <c r="R29" i="114"/>
  <c r="S29" i="114"/>
  <c r="T29" i="114"/>
  <c r="U29" i="114"/>
  <c r="V29" i="114"/>
  <c r="W29" i="114"/>
  <c r="X29" i="114"/>
  <c r="Y29" i="114"/>
  <c r="Z29" i="114"/>
  <c r="AA29" i="114"/>
  <c r="B29" i="114"/>
  <c r="U17" i="25"/>
  <c r="R13" i="114"/>
  <c r="S13" i="114"/>
  <c r="T13" i="114"/>
  <c r="U13" i="114"/>
  <c r="V13" i="114"/>
  <c r="W13" i="114"/>
  <c r="X13" i="114"/>
  <c r="Y13" i="114"/>
  <c r="Z13" i="114"/>
  <c r="AA13" i="114"/>
  <c r="B13" i="114"/>
  <c r="U16" i="25"/>
  <c r="R12" i="114"/>
  <c r="S12" i="114"/>
  <c r="T12" i="114"/>
  <c r="U12" i="114"/>
  <c r="V12" i="114"/>
  <c r="W12" i="114"/>
  <c r="X12" i="114"/>
  <c r="Y12" i="114"/>
  <c r="Z12" i="114"/>
  <c r="AA12" i="114"/>
  <c r="B12" i="114"/>
  <c r="U15" i="25"/>
  <c r="R24" i="114"/>
  <c r="S24" i="114"/>
  <c r="T24" i="114"/>
  <c r="U24" i="114"/>
  <c r="V24" i="114"/>
  <c r="W24" i="114"/>
  <c r="X24" i="114"/>
  <c r="Y24" i="114"/>
  <c r="Z24" i="114"/>
  <c r="AA24" i="114"/>
  <c r="B24" i="114"/>
  <c r="U13" i="25"/>
  <c r="R22" i="114"/>
  <c r="S22" i="114"/>
  <c r="T22" i="114"/>
  <c r="U22" i="114"/>
  <c r="V22" i="114"/>
  <c r="W22" i="114"/>
  <c r="X22" i="114"/>
  <c r="Y22" i="114"/>
  <c r="Z22" i="114"/>
  <c r="AA22" i="114"/>
  <c r="B22" i="114"/>
  <c r="U14" i="25"/>
  <c r="R4" i="114"/>
  <c r="S4" i="114"/>
  <c r="T4" i="114"/>
  <c r="U4" i="114"/>
  <c r="V4" i="114"/>
  <c r="W4" i="114"/>
  <c r="X4" i="114"/>
  <c r="Y4" i="114"/>
  <c r="Z4" i="114"/>
  <c r="AA4" i="114"/>
  <c r="B4" i="114"/>
  <c r="U19" i="25"/>
  <c r="R26" i="114"/>
  <c r="S26" i="114"/>
  <c r="T26" i="114"/>
  <c r="U26" i="114"/>
  <c r="V26" i="114"/>
  <c r="W26" i="114"/>
  <c r="X26" i="114"/>
  <c r="Y26" i="114"/>
  <c r="Z26" i="114"/>
  <c r="AA26" i="114"/>
  <c r="B26" i="114"/>
  <c r="U18" i="25"/>
  <c r="R18" i="114"/>
  <c r="S18" i="114"/>
  <c r="T18" i="114"/>
  <c r="U18" i="114"/>
  <c r="V18" i="114"/>
  <c r="W18" i="114"/>
  <c r="X18" i="114"/>
  <c r="Y18" i="114"/>
  <c r="Z18" i="114"/>
  <c r="AA18" i="114"/>
  <c r="B18" i="114"/>
  <c r="U21" i="25"/>
  <c r="R30" i="114"/>
  <c r="S30" i="114"/>
  <c r="T30" i="114"/>
  <c r="U30" i="114"/>
  <c r="V30" i="114"/>
  <c r="W30" i="114"/>
  <c r="X30" i="114"/>
  <c r="Y30" i="114"/>
  <c r="Z30" i="114"/>
  <c r="AA30" i="114"/>
  <c r="B30" i="114"/>
  <c r="U12" i="25"/>
  <c r="R8" i="114"/>
  <c r="S8" i="114"/>
  <c r="T8" i="114"/>
  <c r="U8" i="114"/>
  <c r="V8" i="114"/>
  <c r="W8" i="114"/>
  <c r="X8" i="114"/>
  <c r="Y8" i="114"/>
  <c r="Z8" i="114"/>
  <c r="AA8" i="114"/>
  <c r="B8" i="114"/>
  <c r="U20" i="25"/>
  <c r="R5" i="114"/>
  <c r="S5" i="114"/>
  <c r="T5" i="114"/>
  <c r="U5" i="114"/>
  <c r="V5" i="114"/>
  <c r="W5" i="114"/>
  <c r="X5" i="114"/>
  <c r="Y5" i="114"/>
  <c r="Z5" i="114"/>
  <c r="AA5" i="114"/>
  <c r="B5" i="114"/>
  <c r="U24" i="25"/>
  <c r="R20" i="114"/>
  <c r="S20" i="114"/>
  <c r="T20" i="114"/>
  <c r="U20" i="114"/>
  <c r="V20" i="114"/>
  <c r="W20" i="114"/>
  <c r="X20" i="114"/>
  <c r="Y20" i="114"/>
  <c r="Z20" i="114"/>
  <c r="AA20" i="114"/>
  <c r="B20" i="114"/>
  <c r="U22" i="25"/>
  <c r="R25" i="114"/>
  <c r="S25" i="114"/>
  <c r="T25" i="114"/>
  <c r="U25" i="114"/>
  <c r="V25" i="114"/>
  <c r="W25" i="114"/>
  <c r="X25" i="114"/>
  <c r="Y25" i="114"/>
  <c r="Z25" i="114"/>
  <c r="AA25" i="114"/>
  <c r="B25" i="114"/>
  <c r="U25" i="25"/>
  <c r="R14" i="114"/>
  <c r="S14" i="114"/>
  <c r="T14" i="114"/>
  <c r="U14" i="114"/>
  <c r="V14" i="114"/>
  <c r="W14" i="114"/>
  <c r="X14" i="114"/>
  <c r="Y14" i="114"/>
  <c r="Z14" i="114"/>
  <c r="AA14" i="114"/>
  <c r="B14" i="114"/>
  <c r="U27" i="25"/>
  <c r="R23" i="114"/>
  <c r="S23" i="114"/>
  <c r="T23" i="114"/>
  <c r="U23" i="114"/>
  <c r="V23" i="114"/>
  <c r="W23" i="114"/>
  <c r="X23" i="114"/>
  <c r="Y23" i="114"/>
  <c r="Z23" i="114"/>
  <c r="AA23" i="114"/>
  <c r="B23" i="114"/>
  <c r="U23" i="25"/>
  <c r="R11" i="114"/>
  <c r="S11" i="114"/>
  <c r="T11" i="114"/>
  <c r="U11" i="114"/>
  <c r="V11" i="114"/>
  <c r="W11" i="114"/>
  <c r="X11" i="114"/>
  <c r="Y11" i="114"/>
  <c r="Z11" i="114"/>
  <c r="AA11" i="114"/>
  <c r="B11" i="114"/>
  <c r="U26" i="25"/>
  <c r="R19" i="114"/>
  <c r="S19" i="114"/>
  <c r="T19" i="114"/>
  <c r="U19" i="114"/>
  <c r="V19" i="114"/>
  <c r="W19" i="114"/>
  <c r="X19" i="114"/>
  <c r="Y19" i="114"/>
  <c r="Z19" i="114"/>
  <c r="AA19" i="114"/>
  <c r="B19" i="114"/>
  <c r="U28" i="25"/>
  <c r="R7" i="114"/>
  <c r="S7" i="114"/>
  <c r="T7" i="114"/>
  <c r="U7" i="114"/>
  <c r="V7" i="114"/>
  <c r="W7" i="114"/>
  <c r="X7" i="114"/>
  <c r="Y7" i="114"/>
  <c r="Z7" i="114"/>
  <c r="AA7" i="114"/>
  <c r="B7" i="114"/>
  <c r="U29" i="25"/>
  <c r="R31" i="114"/>
  <c r="S31" i="114"/>
  <c r="T31" i="114"/>
  <c r="U31" i="114"/>
  <c r="V31" i="114"/>
  <c r="W31" i="114"/>
  <c r="X31" i="114"/>
  <c r="Y31" i="114"/>
  <c r="Z31" i="114"/>
  <c r="AA31" i="114"/>
  <c r="B31" i="114"/>
  <c r="U32" i="25"/>
  <c r="R21" i="114"/>
  <c r="S21" i="114"/>
  <c r="T21" i="114"/>
  <c r="U21" i="114"/>
  <c r="V21" i="114"/>
  <c r="W21" i="114"/>
  <c r="X21" i="114"/>
  <c r="Y21" i="114"/>
  <c r="Z21" i="114"/>
  <c r="AA21" i="114"/>
  <c r="B21" i="114"/>
  <c r="U5" i="25"/>
  <c r="AS31" i="116"/>
  <c r="AR31" i="116"/>
  <c r="AQ31" i="116"/>
  <c r="AP31" i="116"/>
  <c r="AO31" i="116"/>
  <c r="AN31" i="116"/>
  <c r="AM31" i="116"/>
  <c r="AL31" i="116"/>
  <c r="AK31" i="116"/>
  <c r="AJ31" i="116"/>
  <c r="AI31" i="116"/>
  <c r="AH31" i="116"/>
  <c r="AG31" i="116"/>
  <c r="AF31" i="116"/>
  <c r="AE31" i="116"/>
  <c r="AD31" i="116"/>
  <c r="AC31" i="116"/>
  <c r="AB31" i="116"/>
  <c r="AS30" i="116"/>
  <c r="AR30" i="116"/>
  <c r="AQ30" i="116"/>
  <c r="AP30" i="116"/>
  <c r="AO30" i="116"/>
  <c r="AN30" i="116"/>
  <c r="AM30" i="116"/>
  <c r="AL30" i="116"/>
  <c r="AK30" i="116"/>
  <c r="AJ30" i="116"/>
  <c r="AI30" i="116"/>
  <c r="AH30" i="116"/>
  <c r="AG30" i="116"/>
  <c r="AF30" i="116"/>
  <c r="AE30" i="116"/>
  <c r="AD30" i="116"/>
  <c r="AC30" i="116"/>
  <c r="AB30" i="116"/>
  <c r="AS29" i="116"/>
  <c r="AR29" i="116"/>
  <c r="AQ29" i="116"/>
  <c r="AP29" i="116"/>
  <c r="AO29" i="116"/>
  <c r="AN29" i="116"/>
  <c r="AM29" i="116"/>
  <c r="AL29" i="116"/>
  <c r="AK29" i="116"/>
  <c r="AJ29" i="116"/>
  <c r="AI29" i="116"/>
  <c r="AH29" i="116"/>
  <c r="AG29" i="116"/>
  <c r="AF29" i="116"/>
  <c r="AE29" i="116"/>
  <c r="AD29" i="116"/>
  <c r="AC29" i="116"/>
  <c r="AB29" i="116"/>
  <c r="AS28" i="116"/>
  <c r="AR28" i="116"/>
  <c r="AQ28" i="116"/>
  <c r="AP28" i="116"/>
  <c r="AO28" i="116"/>
  <c r="AN28" i="116"/>
  <c r="AM28" i="116"/>
  <c r="AL28" i="116"/>
  <c r="AK28" i="116"/>
  <c r="AJ28" i="116"/>
  <c r="AI28" i="116"/>
  <c r="AH28" i="116"/>
  <c r="AG28" i="116"/>
  <c r="AF28" i="116"/>
  <c r="AE28" i="116"/>
  <c r="AD28" i="116"/>
  <c r="AC28" i="116"/>
  <c r="AB28" i="116"/>
  <c r="AS27" i="116"/>
  <c r="AR27" i="116"/>
  <c r="AQ27" i="116"/>
  <c r="AP27" i="116"/>
  <c r="AO27" i="116"/>
  <c r="AN27" i="116"/>
  <c r="AM27" i="116"/>
  <c r="AL27" i="116"/>
  <c r="AK27" i="116"/>
  <c r="AJ27" i="116"/>
  <c r="AI27" i="116"/>
  <c r="AH27" i="116"/>
  <c r="AG27" i="116"/>
  <c r="AF27" i="116"/>
  <c r="AE27" i="116"/>
  <c r="AD27" i="116"/>
  <c r="AC27" i="116"/>
  <c r="AB27" i="116"/>
  <c r="AS26" i="116"/>
  <c r="AR26" i="116"/>
  <c r="AQ26" i="116"/>
  <c r="AP26" i="116"/>
  <c r="AO26" i="116"/>
  <c r="AN26" i="116"/>
  <c r="AM26" i="116"/>
  <c r="AL26" i="116"/>
  <c r="AK26" i="116"/>
  <c r="AJ26" i="116"/>
  <c r="AI26" i="116"/>
  <c r="AH26" i="116"/>
  <c r="AG26" i="116"/>
  <c r="AF26" i="116"/>
  <c r="AE26" i="116"/>
  <c r="AD26" i="116"/>
  <c r="AC26" i="116"/>
  <c r="AB26" i="116"/>
  <c r="AS25" i="116"/>
  <c r="AR25" i="116"/>
  <c r="AQ25" i="116"/>
  <c r="AP25" i="116"/>
  <c r="AO25" i="116"/>
  <c r="AN25" i="116"/>
  <c r="AM25" i="116"/>
  <c r="AL25" i="116"/>
  <c r="AK25" i="116"/>
  <c r="AJ25" i="116"/>
  <c r="AI25" i="116"/>
  <c r="AH25" i="116"/>
  <c r="AG25" i="116"/>
  <c r="AF25" i="116"/>
  <c r="AE25" i="116"/>
  <c r="AD25" i="116"/>
  <c r="AC25" i="116"/>
  <c r="AB25" i="116"/>
  <c r="AS24" i="116"/>
  <c r="AR24" i="116"/>
  <c r="AQ24" i="116"/>
  <c r="AP24" i="116"/>
  <c r="AO24" i="116"/>
  <c r="AN24" i="116"/>
  <c r="AM24" i="116"/>
  <c r="AL24" i="116"/>
  <c r="AK24" i="116"/>
  <c r="AJ24" i="116"/>
  <c r="AI24" i="116"/>
  <c r="AH24" i="116"/>
  <c r="AG24" i="116"/>
  <c r="AF24" i="116"/>
  <c r="AE24" i="116"/>
  <c r="AD24" i="116"/>
  <c r="AC24" i="116"/>
  <c r="AB24" i="116"/>
  <c r="AS23" i="116"/>
  <c r="AR23" i="116"/>
  <c r="AQ23" i="116"/>
  <c r="AP23" i="116"/>
  <c r="AO23" i="116"/>
  <c r="AN23" i="116"/>
  <c r="AM23" i="116"/>
  <c r="AL23" i="116"/>
  <c r="AK23" i="116"/>
  <c r="AJ23" i="116"/>
  <c r="AI23" i="116"/>
  <c r="AH23" i="116"/>
  <c r="AG23" i="116"/>
  <c r="AF23" i="116"/>
  <c r="AE23" i="116"/>
  <c r="AD23" i="116"/>
  <c r="AC23" i="116"/>
  <c r="AB23" i="116"/>
  <c r="AS22" i="116"/>
  <c r="AR22" i="116"/>
  <c r="AQ22" i="116"/>
  <c r="AP22" i="116"/>
  <c r="AO22" i="116"/>
  <c r="AN22" i="116"/>
  <c r="AM22" i="116"/>
  <c r="AL22" i="116"/>
  <c r="AK22" i="116"/>
  <c r="AJ22" i="116"/>
  <c r="AI22" i="116"/>
  <c r="AH22" i="116"/>
  <c r="AG22" i="116"/>
  <c r="AF22" i="116"/>
  <c r="AE22" i="116"/>
  <c r="AD22" i="116"/>
  <c r="AC22" i="116"/>
  <c r="AB22" i="116"/>
  <c r="AS21" i="116"/>
  <c r="AR21" i="116"/>
  <c r="AQ21" i="116"/>
  <c r="AP21" i="116"/>
  <c r="AO21" i="116"/>
  <c r="AN21" i="116"/>
  <c r="AM21" i="116"/>
  <c r="AL21" i="116"/>
  <c r="AK21" i="116"/>
  <c r="AJ21" i="116"/>
  <c r="AI21" i="116"/>
  <c r="AH21" i="116"/>
  <c r="AG21" i="116"/>
  <c r="AF21" i="116"/>
  <c r="AE21" i="116"/>
  <c r="AD21" i="116"/>
  <c r="AC21" i="116"/>
  <c r="AB21" i="116"/>
  <c r="AS20" i="116"/>
  <c r="AR20" i="116"/>
  <c r="AQ20" i="116"/>
  <c r="AP20" i="116"/>
  <c r="AO20" i="116"/>
  <c r="AN20" i="116"/>
  <c r="AM20" i="116"/>
  <c r="AL20" i="116"/>
  <c r="AK20" i="116"/>
  <c r="AJ20" i="116"/>
  <c r="AI20" i="116"/>
  <c r="AH20" i="116"/>
  <c r="AG20" i="116"/>
  <c r="AF20" i="116"/>
  <c r="AE20" i="116"/>
  <c r="AD20" i="116"/>
  <c r="AC20" i="116"/>
  <c r="AB20" i="116"/>
  <c r="AS19" i="116"/>
  <c r="AR19" i="116"/>
  <c r="AQ19" i="116"/>
  <c r="AP19" i="116"/>
  <c r="AO19" i="116"/>
  <c r="AN19" i="116"/>
  <c r="AM19" i="116"/>
  <c r="AL19" i="116"/>
  <c r="AK19" i="116"/>
  <c r="AJ19" i="116"/>
  <c r="AI19" i="116"/>
  <c r="AH19" i="116"/>
  <c r="AG19" i="116"/>
  <c r="AF19" i="116"/>
  <c r="AE19" i="116"/>
  <c r="AD19" i="116"/>
  <c r="AC19" i="116"/>
  <c r="AB19" i="116"/>
  <c r="AS18" i="116"/>
  <c r="AR18" i="116"/>
  <c r="AQ18" i="116"/>
  <c r="AP18" i="116"/>
  <c r="AO18" i="116"/>
  <c r="AN18" i="116"/>
  <c r="AM18" i="116"/>
  <c r="AL18" i="116"/>
  <c r="AK18" i="116"/>
  <c r="AJ18" i="116"/>
  <c r="AI18" i="116"/>
  <c r="AH18" i="116"/>
  <c r="AG18" i="116"/>
  <c r="AF18" i="116"/>
  <c r="AE18" i="116"/>
  <c r="AD18" i="116"/>
  <c r="AC18" i="116"/>
  <c r="AB18" i="116"/>
  <c r="AS17" i="116"/>
  <c r="AR17" i="116"/>
  <c r="AQ17" i="116"/>
  <c r="AP17" i="116"/>
  <c r="AO17" i="116"/>
  <c r="AN17" i="116"/>
  <c r="AM17" i="116"/>
  <c r="AL17" i="116"/>
  <c r="AK17" i="116"/>
  <c r="AJ17" i="116"/>
  <c r="AI17" i="116"/>
  <c r="AH17" i="116"/>
  <c r="AG17" i="116"/>
  <c r="AF17" i="116"/>
  <c r="AE17" i="116"/>
  <c r="AD17" i="116"/>
  <c r="AC17" i="116"/>
  <c r="AB17" i="116"/>
  <c r="AS16" i="116"/>
  <c r="AR16" i="116"/>
  <c r="AQ16" i="116"/>
  <c r="AP16" i="116"/>
  <c r="AO16" i="116"/>
  <c r="AN16" i="116"/>
  <c r="AM16" i="116"/>
  <c r="AL16" i="116"/>
  <c r="AK16" i="116"/>
  <c r="AJ16" i="116"/>
  <c r="AI16" i="116"/>
  <c r="AH16" i="116"/>
  <c r="AG16" i="116"/>
  <c r="AF16" i="116"/>
  <c r="AE16" i="116"/>
  <c r="AD16" i="116"/>
  <c r="AC16" i="116"/>
  <c r="AB16" i="116"/>
  <c r="AS15" i="116"/>
  <c r="AR15" i="116"/>
  <c r="AQ15" i="116"/>
  <c r="AP15" i="116"/>
  <c r="AO15" i="116"/>
  <c r="AN15" i="116"/>
  <c r="AM15" i="116"/>
  <c r="AL15" i="116"/>
  <c r="AK15" i="116"/>
  <c r="AJ15" i="116"/>
  <c r="AI15" i="116"/>
  <c r="AH15" i="116"/>
  <c r="AG15" i="116"/>
  <c r="AF15" i="116"/>
  <c r="AE15" i="116"/>
  <c r="AD15" i="116"/>
  <c r="AC15" i="116"/>
  <c r="AB15" i="116"/>
  <c r="AS14" i="116"/>
  <c r="B14" i="116" s="1"/>
  <c r="V27" i="25" s="1"/>
  <c r="AR14" i="116"/>
  <c r="AQ14" i="116"/>
  <c r="AP14" i="116"/>
  <c r="AO14" i="116"/>
  <c r="AN14" i="116"/>
  <c r="AM14" i="116"/>
  <c r="AL14" i="116"/>
  <c r="AK14" i="116"/>
  <c r="AJ14" i="116"/>
  <c r="AI14" i="116"/>
  <c r="AH14" i="116"/>
  <c r="AG14" i="116"/>
  <c r="AF14" i="116"/>
  <c r="AE14" i="116"/>
  <c r="AD14" i="116"/>
  <c r="AC14" i="116"/>
  <c r="AB14" i="116"/>
  <c r="AS13" i="116"/>
  <c r="B13" i="116" s="1"/>
  <c r="V16" i="25" s="1"/>
  <c r="AR13" i="116"/>
  <c r="AQ13" i="116"/>
  <c r="AP13" i="116"/>
  <c r="AO13" i="116"/>
  <c r="AN13" i="116"/>
  <c r="AM13" i="116"/>
  <c r="AL13" i="116"/>
  <c r="AK13" i="116"/>
  <c r="AJ13" i="116"/>
  <c r="AI13" i="116"/>
  <c r="AH13" i="116"/>
  <c r="AG13" i="116"/>
  <c r="AF13" i="116"/>
  <c r="AE13" i="116"/>
  <c r="AD13" i="116"/>
  <c r="AC13" i="116"/>
  <c r="AB13" i="116"/>
  <c r="AS12" i="116"/>
  <c r="AR12" i="116"/>
  <c r="AQ12" i="116"/>
  <c r="AP12" i="116"/>
  <c r="AO12" i="116"/>
  <c r="AN12" i="116"/>
  <c r="AM12" i="116"/>
  <c r="AL12" i="116"/>
  <c r="AK12" i="116"/>
  <c r="AJ12" i="116"/>
  <c r="AI12" i="116"/>
  <c r="AH12" i="116"/>
  <c r="AG12" i="116"/>
  <c r="AF12" i="116"/>
  <c r="AE12" i="116"/>
  <c r="AD12" i="116"/>
  <c r="AC12" i="116"/>
  <c r="AB12" i="116"/>
  <c r="AS11" i="116"/>
  <c r="AR11" i="116"/>
  <c r="AQ11" i="116"/>
  <c r="AP11" i="116"/>
  <c r="AO11" i="116"/>
  <c r="AN11" i="116"/>
  <c r="AM11" i="116"/>
  <c r="AL11" i="116"/>
  <c r="AK11" i="116"/>
  <c r="AJ11" i="116"/>
  <c r="AI11" i="116"/>
  <c r="AH11" i="116"/>
  <c r="AG11" i="116"/>
  <c r="AF11" i="116"/>
  <c r="AE11" i="116"/>
  <c r="AD11" i="116"/>
  <c r="AC11" i="116"/>
  <c r="AB11" i="116"/>
  <c r="AS10" i="116"/>
  <c r="AR10" i="116"/>
  <c r="AQ10" i="116"/>
  <c r="AP10" i="116"/>
  <c r="AO10" i="116"/>
  <c r="AN10" i="116"/>
  <c r="AM10" i="116"/>
  <c r="AL10" i="116"/>
  <c r="AK10" i="116"/>
  <c r="AJ10" i="116"/>
  <c r="AI10" i="116"/>
  <c r="AH10" i="116"/>
  <c r="AG10" i="116"/>
  <c r="AF10" i="116"/>
  <c r="AE10" i="116"/>
  <c r="AD10" i="116"/>
  <c r="AC10" i="116"/>
  <c r="AB10" i="116"/>
  <c r="AS9" i="116"/>
  <c r="AR9" i="116"/>
  <c r="AQ9" i="116"/>
  <c r="AP9" i="116"/>
  <c r="AO9" i="116"/>
  <c r="AN9" i="116"/>
  <c r="AM9" i="116"/>
  <c r="AL9" i="116"/>
  <c r="AK9" i="116"/>
  <c r="AJ9" i="116"/>
  <c r="AI9" i="116"/>
  <c r="AH9" i="116"/>
  <c r="AG9" i="116"/>
  <c r="AF9" i="116"/>
  <c r="AE9" i="116"/>
  <c r="AD9" i="116"/>
  <c r="AC9" i="116"/>
  <c r="AB9" i="116"/>
  <c r="AS8" i="116"/>
  <c r="AR8" i="116"/>
  <c r="AQ8" i="116"/>
  <c r="AP8" i="116"/>
  <c r="AO8" i="116"/>
  <c r="AN8" i="116"/>
  <c r="AM8" i="116"/>
  <c r="AL8" i="116"/>
  <c r="AK8" i="116"/>
  <c r="AJ8" i="116"/>
  <c r="AI8" i="116"/>
  <c r="AH8" i="116"/>
  <c r="AG8" i="116"/>
  <c r="AF8" i="116"/>
  <c r="AE8" i="116"/>
  <c r="AD8" i="116"/>
  <c r="AC8" i="116"/>
  <c r="AB8" i="116"/>
  <c r="AS7" i="116"/>
  <c r="AR7" i="116"/>
  <c r="AQ7" i="116"/>
  <c r="AP7" i="116"/>
  <c r="AO7" i="116"/>
  <c r="AN7" i="116"/>
  <c r="AM7" i="116"/>
  <c r="AL7" i="116"/>
  <c r="AK7" i="116"/>
  <c r="AJ7" i="116"/>
  <c r="AI7" i="116"/>
  <c r="AH7" i="116"/>
  <c r="AG7" i="116"/>
  <c r="AF7" i="116"/>
  <c r="AE7" i="116"/>
  <c r="AD7" i="116"/>
  <c r="AC7" i="116"/>
  <c r="AB7" i="116"/>
  <c r="AS6" i="116"/>
  <c r="B6" i="116" s="1"/>
  <c r="V10" i="25" s="1"/>
  <c r="AR6" i="116"/>
  <c r="AQ6" i="116"/>
  <c r="AP6" i="116"/>
  <c r="AO6" i="116"/>
  <c r="AN6" i="116"/>
  <c r="AM6" i="116"/>
  <c r="AL6" i="116"/>
  <c r="AK6" i="116"/>
  <c r="AJ6" i="116"/>
  <c r="AI6" i="116"/>
  <c r="AH6" i="116"/>
  <c r="AG6" i="116"/>
  <c r="AF6" i="116"/>
  <c r="AE6" i="116"/>
  <c r="AD6" i="116"/>
  <c r="AC6" i="116"/>
  <c r="AB6" i="116"/>
  <c r="AS5" i="116"/>
  <c r="B5" i="116" s="1"/>
  <c r="V24" i="25" s="1"/>
  <c r="AR5" i="116"/>
  <c r="AQ5" i="116"/>
  <c r="AP5" i="116"/>
  <c r="AO5" i="116"/>
  <c r="AN5" i="116"/>
  <c r="AM5" i="116"/>
  <c r="AL5" i="116"/>
  <c r="AK5" i="116"/>
  <c r="AJ5" i="116"/>
  <c r="AI5" i="116"/>
  <c r="AH5" i="116"/>
  <c r="AG5" i="116"/>
  <c r="AF5" i="116"/>
  <c r="AE5" i="116"/>
  <c r="AD5" i="116"/>
  <c r="AC5" i="116"/>
  <c r="AB5" i="116"/>
  <c r="AS4" i="116"/>
  <c r="AR4" i="116"/>
  <c r="AQ4" i="116"/>
  <c r="AP4" i="116"/>
  <c r="AO4" i="116"/>
  <c r="AN4" i="116"/>
  <c r="AM4" i="116"/>
  <c r="AL4" i="116"/>
  <c r="AK4" i="116"/>
  <c r="AJ4" i="116"/>
  <c r="AI4" i="116"/>
  <c r="AH4" i="116"/>
  <c r="AG4" i="116"/>
  <c r="AF4" i="116"/>
  <c r="AE4" i="116"/>
  <c r="AD4" i="116"/>
  <c r="AC4" i="116"/>
  <c r="AB4" i="116"/>
  <c r="AS3" i="116"/>
  <c r="B3" i="116" s="1"/>
  <c r="V9" i="25" s="1"/>
  <c r="AR3" i="116"/>
  <c r="AQ3" i="116"/>
  <c r="AP3" i="116"/>
  <c r="AO3" i="116"/>
  <c r="AN3" i="116"/>
  <c r="AM3" i="116"/>
  <c r="AL3" i="116"/>
  <c r="AK3" i="116"/>
  <c r="AJ3" i="116"/>
  <c r="AI3" i="116"/>
  <c r="AH3" i="116"/>
  <c r="AG3" i="116"/>
  <c r="AF3" i="116"/>
  <c r="AE3" i="116"/>
  <c r="AD3" i="116"/>
  <c r="AC3" i="116"/>
  <c r="AB3" i="116"/>
  <c r="B26" i="116"/>
  <c r="V18" i="25" s="1"/>
  <c r="B11" i="116"/>
  <c r="V26" i="25"/>
  <c r="AM16" i="25"/>
  <c r="B27" i="116"/>
  <c r="V4" i="25"/>
  <c r="AM22" i="25"/>
  <c r="B12" i="116"/>
  <c r="V15" i="25" s="1"/>
  <c r="B25" i="116"/>
  <c r="V25" i="25"/>
  <c r="B31" i="116"/>
  <c r="V32" i="25" s="1"/>
  <c r="W32" i="25" s="1"/>
  <c r="C32" i="25" s="1"/>
  <c r="B17" i="116"/>
  <c r="V11" i="25" s="1"/>
  <c r="B18" i="116"/>
  <c r="V21" i="25"/>
  <c r="B19" i="116"/>
  <c r="V28" i="25" s="1"/>
  <c r="B7" i="116"/>
  <c r="V29" i="25" s="1"/>
  <c r="B16" i="116"/>
  <c r="V8" i="25" s="1"/>
  <c r="B22" i="116"/>
  <c r="V14" i="25" s="1"/>
  <c r="B10" i="116"/>
  <c r="V6" i="25" s="1"/>
  <c r="AM32" i="25"/>
  <c r="AN32" i="25" s="1"/>
  <c r="F32" i="25" s="1"/>
  <c r="B8" i="116"/>
  <c r="V20" i="25" s="1"/>
  <c r="B9" i="116"/>
  <c r="V7" i="25" s="1"/>
  <c r="B23" i="116"/>
  <c r="V23" i="25" s="1"/>
  <c r="B24" i="116"/>
  <c r="V13" i="25" s="1"/>
  <c r="B4" i="116"/>
  <c r="V19" i="25" s="1"/>
  <c r="B15" i="116"/>
  <c r="V3" i="25" s="1"/>
  <c r="B20" i="116"/>
  <c r="V22" i="25"/>
  <c r="B21" i="116"/>
  <c r="V5" i="25" s="1"/>
  <c r="B29" i="116"/>
  <c r="V17" i="25" s="1"/>
  <c r="B30" i="116"/>
  <c r="V12" i="25" s="1"/>
  <c r="AW10" i="115"/>
  <c r="AX10" i="115"/>
  <c r="C10" i="115"/>
  <c r="AK6" i="25"/>
  <c r="AW15" i="115"/>
  <c r="AX15" i="115"/>
  <c r="C15" i="115"/>
  <c r="AK3" i="25"/>
  <c r="AW9" i="115"/>
  <c r="AX9" i="115"/>
  <c r="C9" i="115"/>
  <c r="AK7" i="25"/>
  <c r="AW3" i="115"/>
  <c r="AX3" i="115"/>
  <c r="C3" i="115"/>
  <c r="AK9" i="25"/>
  <c r="AW16" i="115"/>
  <c r="AX16" i="115"/>
  <c r="C16" i="115"/>
  <c r="AK8" i="25"/>
  <c r="AW12" i="115"/>
  <c r="AX12" i="115"/>
  <c r="C12" i="115"/>
  <c r="AK15" i="25"/>
  <c r="AW17" i="115"/>
  <c r="AX17" i="115"/>
  <c r="C17" i="115"/>
  <c r="AK11" i="25"/>
  <c r="AW29" i="115"/>
  <c r="AX29" i="115"/>
  <c r="C29" i="115"/>
  <c r="AK17" i="25"/>
  <c r="AW27" i="115"/>
  <c r="AX27" i="115"/>
  <c r="C27" i="115"/>
  <c r="AK4" i="25"/>
  <c r="AW13" i="115"/>
  <c r="AX13" i="115"/>
  <c r="C13" i="115"/>
  <c r="AK16" i="25"/>
  <c r="AW30" i="115"/>
  <c r="AX30" i="115"/>
  <c r="C30" i="115"/>
  <c r="AK12" i="25"/>
  <c r="AW4" i="115"/>
  <c r="AX4" i="115"/>
  <c r="C4" i="115"/>
  <c r="AK19" i="25"/>
  <c r="AW26" i="115"/>
  <c r="AX26" i="115"/>
  <c r="C26" i="115"/>
  <c r="AK18" i="25"/>
  <c r="AW24" i="115"/>
  <c r="AX24" i="115"/>
  <c r="C24" i="115"/>
  <c r="AK13" i="25"/>
  <c r="AW22" i="115"/>
  <c r="AX22" i="115"/>
  <c r="C22" i="115"/>
  <c r="AK14" i="25"/>
  <c r="AW20" i="115"/>
  <c r="AX20" i="115"/>
  <c r="C20" i="115"/>
  <c r="AK22" i="25"/>
  <c r="AW6" i="115"/>
  <c r="AX6" i="115"/>
  <c r="C6" i="115"/>
  <c r="AK10" i="25"/>
  <c r="AW18" i="115"/>
  <c r="AX18" i="115"/>
  <c r="C18" i="115"/>
  <c r="AK21" i="25"/>
  <c r="AW5" i="115"/>
  <c r="AX5" i="115"/>
  <c r="C5" i="115"/>
  <c r="AK24" i="25"/>
  <c r="AW8" i="115"/>
  <c r="AX8" i="115"/>
  <c r="C8" i="115"/>
  <c r="AK20" i="25"/>
  <c r="AW25" i="115"/>
  <c r="AX25" i="115"/>
  <c r="C25" i="115"/>
  <c r="AK25" i="25"/>
  <c r="AW14" i="115"/>
  <c r="AX14" i="115"/>
  <c r="C14" i="115"/>
  <c r="AK27" i="25"/>
  <c r="AW23" i="115"/>
  <c r="AX23" i="115"/>
  <c r="C23" i="115"/>
  <c r="AK23" i="25"/>
  <c r="AW11" i="115"/>
  <c r="AX11" i="115"/>
  <c r="C11" i="115"/>
  <c r="AK26" i="25"/>
  <c r="AW19" i="115"/>
  <c r="AX19" i="115"/>
  <c r="C19" i="115"/>
  <c r="AK28" i="25"/>
  <c r="AW7" i="115"/>
  <c r="AX7" i="115"/>
  <c r="C7" i="115"/>
  <c r="AK29" i="25"/>
  <c r="AW31" i="115"/>
  <c r="AX31" i="115"/>
  <c r="C31" i="115"/>
  <c r="AK32" i="25"/>
  <c r="AW21" i="115"/>
  <c r="AX21" i="115"/>
  <c r="C21" i="115"/>
  <c r="AK5" i="25"/>
  <c r="AB10" i="115"/>
  <c r="AC10" i="115"/>
  <c r="AD10" i="115"/>
  <c r="AE10" i="115"/>
  <c r="AF10" i="115"/>
  <c r="AG10" i="115"/>
  <c r="AH10" i="115"/>
  <c r="AI10" i="115"/>
  <c r="AJ10" i="115"/>
  <c r="AK10" i="115"/>
  <c r="AL10" i="115"/>
  <c r="AM10" i="115"/>
  <c r="AN10" i="115"/>
  <c r="AO10" i="115"/>
  <c r="AP10" i="115"/>
  <c r="AQ10" i="115"/>
  <c r="AR10" i="115"/>
  <c r="AS10" i="115"/>
  <c r="AT10" i="115"/>
  <c r="AU10" i="115"/>
  <c r="B10" i="115"/>
  <c r="T6" i="25"/>
  <c r="AB15" i="115"/>
  <c r="AC15" i="115"/>
  <c r="AD15" i="115"/>
  <c r="AE15" i="115"/>
  <c r="AF15" i="115"/>
  <c r="AG15" i="115"/>
  <c r="AH15" i="115"/>
  <c r="AI15" i="115"/>
  <c r="AJ15" i="115"/>
  <c r="AK15" i="115"/>
  <c r="AL15" i="115"/>
  <c r="AM15" i="115"/>
  <c r="AN15" i="115"/>
  <c r="AO15" i="115"/>
  <c r="AP15" i="115"/>
  <c r="AQ15" i="115"/>
  <c r="AR15" i="115"/>
  <c r="AS15" i="115"/>
  <c r="AT15" i="115"/>
  <c r="AU15" i="115"/>
  <c r="B15" i="115"/>
  <c r="T3" i="25"/>
  <c r="AB9" i="115"/>
  <c r="AC9" i="115"/>
  <c r="AD9" i="115"/>
  <c r="AE9" i="115"/>
  <c r="AF9" i="115"/>
  <c r="AG9" i="115"/>
  <c r="AH9" i="115"/>
  <c r="AI9" i="115"/>
  <c r="AJ9" i="115"/>
  <c r="AK9" i="115"/>
  <c r="AL9" i="115"/>
  <c r="AM9" i="115"/>
  <c r="AN9" i="115"/>
  <c r="AO9" i="115"/>
  <c r="AP9" i="115"/>
  <c r="AQ9" i="115"/>
  <c r="AR9" i="115"/>
  <c r="AS9" i="115"/>
  <c r="AT9" i="115"/>
  <c r="AU9" i="115"/>
  <c r="B9" i="115"/>
  <c r="T7" i="25"/>
  <c r="AB3" i="115"/>
  <c r="AC3" i="115"/>
  <c r="AD3" i="115"/>
  <c r="AE3" i="115"/>
  <c r="AF3" i="115"/>
  <c r="AG3" i="115"/>
  <c r="AH3" i="115"/>
  <c r="AI3" i="115"/>
  <c r="AJ3" i="115"/>
  <c r="AK3" i="115"/>
  <c r="AL3" i="115"/>
  <c r="AM3" i="115"/>
  <c r="AN3" i="115"/>
  <c r="AO3" i="115"/>
  <c r="AP3" i="115"/>
  <c r="AQ3" i="115"/>
  <c r="AR3" i="115"/>
  <c r="AS3" i="115"/>
  <c r="AT3" i="115"/>
  <c r="AU3" i="115"/>
  <c r="B3" i="115"/>
  <c r="T9" i="25"/>
  <c r="AB12" i="115"/>
  <c r="AC12" i="115"/>
  <c r="AD12" i="115"/>
  <c r="AE12" i="115"/>
  <c r="AF12" i="115"/>
  <c r="AG12" i="115"/>
  <c r="AH12" i="115"/>
  <c r="AI12" i="115"/>
  <c r="AJ12" i="115"/>
  <c r="AK12" i="115"/>
  <c r="AL12" i="115"/>
  <c r="AM12" i="115"/>
  <c r="AN12" i="115"/>
  <c r="AO12" i="115"/>
  <c r="AP12" i="115"/>
  <c r="AQ12" i="115"/>
  <c r="AR12" i="115"/>
  <c r="AS12" i="115"/>
  <c r="AT12" i="115"/>
  <c r="AU12" i="115"/>
  <c r="B12" i="115"/>
  <c r="T15" i="25"/>
  <c r="AB17" i="115"/>
  <c r="AC17" i="115"/>
  <c r="AD17" i="115"/>
  <c r="AE17" i="115"/>
  <c r="AF17" i="115"/>
  <c r="AG17" i="115"/>
  <c r="AH17" i="115"/>
  <c r="AI17" i="115"/>
  <c r="AJ17" i="115"/>
  <c r="AK17" i="115"/>
  <c r="AL17" i="115"/>
  <c r="AM17" i="115"/>
  <c r="AN17" i="115"/>
  <c r="AO17" i="115"/>
  <c r="AP17" i="115"/>
  <c r="AQ17" i="115"/>
  <c r="AR17" i="115"/>
  <c r="AS17" i="115"/>
  <c r="AT17" i="115"/>
  <c r="AU17" i="115"/>
  <c r="B17" i="115"/>
  <c r="T11" i="25"/>
  <c r="AB29" i="115"/>
  <c r="AC29" i="115"/>
  <c r="AD29" i="115"/>
  <c r="AE29" i="115"/>
  <c r="AF29" i="115"/>
  <c r="AG29" i="115"/>
  <c r="AH29" i="115"/>
  <c r="AI29" i="115"/>
  <c r="AJ29" i="115"/>
  <c r="AK29" i="115"/>
  <c r="AL29" i="115"/>
  <c r="AM29" i="115"/>
  <c r="AN29" i="115"/>
  <c r="AO29" i="115"/>
  <c r="AP29" i="115"/>
  <c r="AQ29" i="115"/>
  <c r="AR29" i="115"/>
  <c r="AS29" i="115"/>
  <c r="AT29" i="115"/>
  <c r="AU29" i="115"/>
  <c r="B29" i="115"/>
  <c r="T17" i="25"/>
  <c r="AB27" i="115"/>
  <c r="AC27" i="115"/>
  <c r="AD27" i="115"/>
  <c r="AE27" i="115"/>
  <c r="AF27" i="115"/>
  <c r="AG27" i="115"/>
  <c r="AH27" i="115"/>
  <c r="AI27" i="115"/>
  <c r="AJ27" i="115"/>
  <c r="AK27" i="115"/>
  <c r="AL27" i="115"/>
  <c r="AM27" i="115"/>
  <c r="AN27" i="115"/>
  <c r="AO27" i="115"/>
  <c r="AP27" i="115"/>
  <c r="AQ27" i="115"/>
  <c r="AR27" i="115"/>
  <c r="AS27" i="115"/>
  <c r="AT27" i="115"/>
  <c r="AU27" i="115"/>
  <c r="B27" i="115"/>
  <c r="T4" i="25"/>
  <c r="AB13" i="115"/>
  <c r="AC13" i="115"/>
  <c r="AD13" i="115"/>
  <c r="AE13" i="115"/>
  <c r="AF13" i="115"/>
  <c r="AG13" i="115"/>
  <c r="AH13" i="115"/>
  <c r="AI13" i="115"/>
  <c r="AJ13" i="115"/>
  <c r="AK13" i="115"/>
  <c r="AL13" i="115"/>
  <c r="AM13" i="115"/>
  <c r="AN13" i="115"/>
  <c r="AO13" i="115"/>
  <c r="AP13" i="115"/>
  <c r="AQ13" i="115"/>
  <c r="AR13" i="115"/>
  <c r="AS13" i="115"/>
  <c r="AT13" i="115"/>
  <c r="AU13" i="115"/>
  <c r="B13" i="115"/>
  <c r="T16" i="25"/>
  <c r="AB30" i="115"/>
  <c r="AC30" i="115"/>
  <c r="AD30" i="115"/>
  <c r="AE30" i="115"/>
  <c r="AF30" i="115"/>
  <c r="AG30" i="115"/>
  <c r="AH30" i="115"/>
  <c r="AI30" i="115"/>
  <c r="AJ30" i="115"/>
  <c r="AK30" i="115"/>
  <c r="AL30" i="115"/>
  <c r="AM30" i="115"/>
  <c r="AN30" i="115"/>
  <c r="AO30" i="115"/>
  <c r="AP30" i="115"/>
  <c r="AQ30" i="115"/>
  <c r="AR30" i="115"/>
  <c r="AS30" i="115"/>
  <c r="AT30" i="115"/>
  <c r="AU30" i="115"/>
  <c r="B30" i="115"/>
  <c r="T12" i="25"/>
  <c r="AB4" i="115"/>
  <c r="AC4" i="115"/>
  <c r="AD4" i="115"/>
  <c r="AE4" i="115"/>
  <c r="AF4" i="115"/>
  <c r="AG4" i="115"/>
  <c r="AH4" i="115"/>
  <c r="AI4" i="115"/>
  <c r="AJ4" i="115"/>
  <c r="AK4" i="115"/>
  <c r="AL4" i="115"/>
  <c r="AM4" i="115"/>
  <c r="AN4" i="115"/>
  <c r="AO4" i="115"/>
  <c r="AP4" i="115"/>
  <c r="AQ4" i="115"/>
  <c r="AR4" i="115"/>
  <c r="AS4" i="115"/>
  <c r="AT4" i="115"/>
  <c r="AU4" i="115"/>
  <c r="B4" i="115"/>
  <c r="T19" i="25"/>
  <c r="AB26" i="115"/>
  <c r="AC26" i="115"/>
  <c r="AD26" i="115"/>
  <c r="AE26" i="115"/>
  <c r="AF26" i="115"/>
  <c r="AG26" i="115"/>
  <c r="AH26" i="115"/>
  <c r="AI26" i="115"/>
  <c r="AJ26" i="115"/>
  <c r="AK26" i="115"/>
  <c r="AL26" i="115"/>
  <c r="AM26" i="115"/>
  <c r="AN26" i="115"/>
  <c r="AO26" i="115"/>
  <c r="AP26" i="115"/>
  <c r="AQ26" i="115"/>
  <c r="AR26" i="115"/>
  <c r="AS26" i="115"/>
  <c r="AT26" i="115"/>
  <c r="AU26" i="115"/>
  <c r="B26" i="115"/>
  <c r="T18" i="25"/>
  <c r="AB24" i="115"/>
  <c r="AC24" i="115"/>
  <c r="AD24" i="115"/>
  <c r="AE24" i="115"/>
  <c r="AF24" i="115"/>
  <c r="AG24" i="115"/>
  <c r="AH24" i="115"/>
  <c r="AI24" i="115"/>
  <c r="AJ24" i="115"/>
  <c r="AK24" i="115"/>
  <c r="AL24" i="115"/>
  <c r="AM24" i="115"/>
  <c r="AN24" i="115"/>
  <c r="AO24" i="115"/>
  <c r="AP24" i="115"/>
  <c r="AQ24" i="115"/>
  <c r="AR24" i="115"/>
  <c r="AS24" i="115"/>
  <c r="AT24" i="115"/>
  <c r="AU24" i="115"/>
  <c r="B24" i="115"/>
  <c r="T13" i="25"/>
  <c r="AB22" i="115"/>
  <c r="AC22" i="115"/>
  <c r="AD22" i="115"/>
  <c r="AE22" i="115"/>
  <c r="AF22" i="115"/>
  <c r="AG22" i="115"/>
  <c r="AH22" i="115"/>
  <c r="AI22" i="115"/>
  <c r="AJ22" i="115"/>
  <c r="AK22" i="115"/>
  <c r="AL22" i="115"/>
  <c r="AM22" i="115"/>
  <c r="AN22" i="115"/>
  <c r="AO22" i="115"/>
  <c r="AP22" i="115"/>
  <c r="AQ22" i="115"/>
  <c r="AR22" i="115"/>
  <c r="AS22" i="115"/>
  <c r="AT22" i="115"/>
  <c r="AU22" i="115"/>
  <c r="B22" i="115"/>
  <c r="T14" i="25"/>
  <c r="T22" i="25"/>
  <c r="AB6" i="115"/>
  <c r="AC6" i="115"/>
  <c r="AD6" i="115"/>
  <c r="AE6" i="115"/>
  <c r="AF6" i="115"/>
  <c r="AG6" i="115"/>
  <c r="AH6" i="115"/>
  <c r="AI6" i="115"/>
  <c r="AJ6" i="115"/>
  <c r="AK6" i="115"/>
  <c r="AL6" i="115"/>
  <c r="AM6" i="115"/>
  <c r="AN6" i="115"/>
  <c r="AO6" i="115"/>
  <c r="AP6" i="115"/>
  <c r="AQ6" i="115"/>
  <c r="AR6" i="115"/>
  <c r="AS6" i="115"/>
  <c r="AT6" i="115"/>
  <c r="AU6" i="115"/>
  <c r="B6" i="115"/>
  <c r="T10" i="25"/>
  <c r="AB18" i="115"/>
  <c r="AC18" i="115"/>
  <c r="AD18" i="115"/>
  <c r="AE18" i="115"/>
  <c r="AF18" i="115"/>
  <c r="AG18" i="115"/>
  <c r="AH18" i="115"/>
  <c r="AI18" i="115"/>
  <c r="AJ18" i="115"/>
  <c r="AK18" i="115"/>
  <c r="AL18" i="115"/>
  <c r="AM18" i="115"/>
  <c r="AN18" i="115"/>
  <c r="AO18" i="115"/>
  <c r="AP18" i="115"/>
  <c r="AQ18" i="115"/>
  <c r="AR18" i="115"/>
  <c r="AS18" i="115"/>
  <c r="AT18" i="115"/>
  <c r="AU18" i="115"/>
  <c r="B18" i="115"/>
  <c r="T21" i="25"/>
  <c r="AB5" i="115"/>
  <c r="AC5" i="115"/>
  <c r="AD5" i="115"/>
  <c r="AE5" i="115"/>
  <c r="AF5" i="115"/>
  <c r="AG5" i="115"/>
  <c r="AH5" i="115"/>
  <c r="AI5" i="115"/>
  <c r="AJ5" i="115"/>
  <c r="AK5" i="115"/>
  <c r="AL5" i="115"/>
  <c r="AM5" i="115"/>
  <c r="AN5" i="115"/>
  <c r="AO5" i="115"/>
  <c r="AP5" i="115"/>
  <c r="AQ5" i="115"/>
  <c r="AR5" i="115"/>
  <c r="AS5" i="115"/>
  <c r="AT5" i="115"/>
  <c r="AU5" i="115"/>
  <c r="B5" i="115"/>
  <c r="T24" i="25"/>
  <c r="AB8" i="115"/>
  <c r="AC8" i="115"/>
  <c r="AD8" i="115"/>
  <c r="AE8" i="115"/>
  <c r="AF8" i="115"/>
  <c r="AG8" i="115"/>
  <c r="AH8" i="115"/>
  <c r="AI8" i="115"/>
  <c r="AJ8" i="115"/>
  <c r="AK8" i="115"/>
  <c r="AL8" i="115"/>
  <c r="AM8" i="115"/>
  <c r="AN8" i="115"/>
  <c r="AO8" i="115"/>
  <c r="AP8" i="115"/>
  <c r="AQ8" i="115"/>
  <c r="AR8" i="115"/>
  <c r="AS8" i="115"/>
  <c r="AT8" i="115"/>
  <c r="AU8" i="115"/>
  <c r="B8" i="115"/>
  <c r="T20" i="25"/>
  <c r="AB25" i="115"/>
  <c r="AC25" i="115"/>
  <c r="AD25" i="115"/>
  <c r="AE25" i="115"/>
  <c r="AF25" i="115"/>
  <c r="AG25" i="115"/>
  <c r="AH25" i="115"/>
  <c r="AI25" i="115"/>
  <c r="AJ25" i="115"/>
  <c r="AK25" i="115"/>
  <c r="AL25" i="115"/>
  <c r="AM25" i="115"/>
  <c r="AN25" i="115"/>
  <c r="AO25" i="115"/>
  <c r="AP25" i="115"/>
  <c r="AQ25" i="115"/>
  <c r="AR25" i="115"/>
  <c r="AS25" i="115"/>
  <c r="AT25" i="115"/>
  <c r="AU25" i="115"/>
  <c r="B25" i="115"/>
  <c r="T25" i="25"/>
  <c r="AB14" i="115"/>
  <c r="AC14" i="115"/>
  <c r="AD14" i="115"/>
  <c r="AE14" i="115"/>
  <c r="AF14" i="115"/>
  <c r="AG14" i="115"/>
  <c r="AH14" i="115"/>
  <c r="AI14" i="115"/>
  <c r="AJ14" i="115"/>
  <c r="AK14" i="115"/>
  <c r="AL14" i="115"/>
  <c r="AM14" i="115"/>
  <c r="AN14" i="115"/>
  <c r="AO14" i="115"/>
  <c r="AP14" i="115"/>
  <c r="AQ14" i="115"/>
  <c r="AR14" i="115"/>
  <c r="AS14" i="115"/>
  <c r="AT14" i="115"/>
  <c r="AU14" i="115"/>
  <c r="B14" i="115"/>
  <c r="T27" i="25"/>
  <c r="AB23" i="115"/>
  <c r="AC23" i="115"/>
  <c r="AD23" i="115"/>
  <c r="AE23" i="115"/>
  <c r="AF23" i="115"/>
  <c r="AG23" i="115"/>
  <c r="AH23" i="115"/>
  <c r="AI23" i="115"/>
  <c r="AJ23" i="115"/>
  <c r="AK23" i="115"/>
  <c r="AL23" i="115"/>
  <c r="AM23" i="115"/>
  <c r="AN23" i="115"/>
  <c r="AO23" i="115"/>
  <c r="AP23" i="115"/>
  <c r="AQ23" i="115"/>
  <c r="AR23" i="115"/>
  <c r="AS23" i="115"/>
  <c r="AT23" i="115"/>
  <c r="AU23" i="115"/>
  <c r="B23" i="115"/>
  <c r="T23" i="25"/>
  <c r="AB11" i="115"/>
  <c r="AC11" i="115"/>
  <c r="AD11" i="115"/>
  <c r="AE11" i="115"/>
  <c r="AF11" i="115"/>
  <c r="AG11" i="115"/>
  <c r="AH11" i="115"/>
  <c r="AI11" i="115"/>
  <c r="AJ11" i="115"/>
  <c r="AK11" i="115"/>
  <c r="AL11" i="115"/>
  <c r="AM11" i="115"/>
  <c r="AN11" i="115"/>
  <c r="AO11" i="115"/>
  <c r="AP11" i="115"/>
  <c r="AQ11" i="115"/>
  <c r="AR11" i="115"/>
  <c r="AS11" i="115"/>
  <c r="AT11" i="115"/>
  <c r="AU11" i="115"/>
  <c r="B11" i="115"/>
  <c r="T26" i="25"/>
  <c r="AB19" i="115"/>
  <c r="AC19" i="115"/>
  <c r="AD19" i="115"/>
  <c r="AE19" i="115"/>
  <c r="AF19" i="115"/>
  <c r="AG19" i="115"/>
  <c r="AH19" i="115"/>
  <c r="AI19" i="115"/>
  <c r="AJ19" i="115"/>
  <c r="AK19" i="115"/>
  <c r="AL19" i="115"/>
  <c r="AM19" i="115"/>
  <c r="AN19" i="115"/>
  <c r="AO19" i="115"/>
  <c r="AP19" i="115"/>
  <c r="AQ19" i="115"/>
  <c r="AR19" i="115"/>
  <c r="AS19" i="115"/>
  <c r="AT19" i="115"/>
  <c r="AU19" i="115"/>
  <c r="B19" i="115"/>
  <c r="T28" i="25"/>
  <c r="AB7" i="115"/>
  <c r="AC7" i="115"/>
  <c r="AD7" i="115"/>
  <c r="AE7" i="115"/>
  <c r="AF7" i="115"/>
  <c r="AG7" i="115"/>
  <c r="AH7" i="115"/>
  <c r="AI7" i="115"/>
  <c r="AJ7" i="115"/>
  <c r="AK7" i="115"/>
  <c r="AL7" i="115"/>
  <c r="AM7" i="115"/>
  <c r="AN7" i="115"/>
  <c r="AO7" i="115"/>
  <c r="AP7" i="115"/>
  <c r="AQ7" i="115"/>
  <c r="AR7" i="115"/>
  <c r="AS7" i="115"/>
  <c r="AT7" i="115"/>
  <c r="AU7" i="115"/>
  <c r="B7" i="115"/>
  <c r="T29" i="25"/>
  <c r="AB31" i="115"/>
  <c r="AC31" i="115"/>
  <c r="AD31" i="115"/>
  <c r="AE31" i="115"/>
  <c r="AF31" i="115"/>
  <c r="AG31" i="115"/>
  <c r="AH31" i="115"/>
  <c r="AI31" i="115"/>
  <c r="AJ31" i="115"/>
  <c r="AK31" i="115"/>
  <c r="AL31" i="115"/>
  <c r="AM31" i="115"/>
  <c r="AN31" i="115"/>
  <c r="AO31" i="115"/>
  <c r="AP31" i="115"/>
  <c r="AQ31" i="115"/>
  <c r="AR31" i="115"/>
  <c r="AS31" i="115"/>
  <c r="AT31" i="115"/>
  <c r="AU31" i="115"/>
  <c r="B31" i="115"/>
  <c r="T32" i="25"/>
  <c r="AB21" i="115"/>
  <c r="AC21" i="115"/>
  <c r="AD21" i="115"/>
  <c r="AE21" i="115"/>
  <c r="AF21" i="115"/>
  <c r="AG21" i="115"/>
  <c r="AH21" i="115"/>
  <c r="AI21" i="115"/>
  <c r="AJ21" i="115"/>
  <c r="AK21" i="115"/>
  <c r="AL21" i="115"/>
  <c r="AM21" i="115"/>
  <c r="AN21" i="115"/>
  <c r="AO21" i="115"/>
  <c r="AP21" i="115"/>
  <c r="AQ21" i="115"/>
  <c r="AR21" i="115"/>
  <c r="AS21" i="115"/>
  <c r="AT21" i="115"/>
  <c r="AU21" i="115"/>
  <c r="B21" i="115"/>
  <c r="T5" i="25"/>
  <c r="AX28" i="115"/>
  <c r="AW28" i="115"/>
  <c r="AU28" i="115"/>
  <c r="AT28" i="115"/>
  <c r="AS28" i="115"/>
  <c r="AR28" i="115"/>
  <c r="AQ28" i="115"/>
  <c r="AP28" i="115"/>
  <c r="AO28" i="115"/>
  <c r="AN28" i="115"/>
  <c r="AM28" i="115"/>
  <c r="AL28" i="115"/>
  <c r="AK28" i="115"/>
  <c r="AJ28" i="115"/>
  <c r="AI28" i="115"/>
  <c r="AH28" i="115"/>
  <c r="AG28" i="115"/>
  <c r="AF28" i="115"/>
  <c r="AE28" i="115"/>
  <c r="AD28" i="115"/>
  <c r="AC28" i="115"/>
  <c r="AB28" i="115"/>
  <c r="AU20" i="115"/>
  <c r="AT20" i="115"/>
  <c r="AS20" i="115"/>
  <c r="AR20" i="115"/>
  <c r="AQ20" i="115"/>
  <c r="AP20" i="115"/>
  <c r="AO20" i="115"/>
  <c r="AN20" i="115"/>
  <c r="AM20" i="115"/>
  <c r="AL20" i="115"/>
  <c r="AK20" i="115"/>
  <c r="AJ20" i="115"/>
  <c r="AI20" i="115"/>
  <c r="AH20" i="115"/>
  <c r="AG20" i="115"/>
  <c r="AF20" i="115"/>
  <c r="AE20" i="115"/>
  <c r="AD20" i="115"/>
  <c r="AC20" i="115"/>
  <c r="AB20" i="115"/>
  <c r="AU16" i="115"/>
  <c r="AT16" i="115"/>
  <c r="AS16" i="115"/>
  <c r="AR16" i="115"/>
  <c r="AQ16" i="115"/>
  <c r="AP16" i="115"/>
  <c r="AO16" i="115"/>
  <c r="AN16" i="115"/>
  <c r="AM16" i="115"/>
  <c r="AL16" i="115"/>
  <c r="AK16" i="115"/>
  <c r="AJ16" i="115"/>
  <c r="AI16" i="115"/>
  <c r="AH16" i="115"/>
  <c r="AG16" i="115"/>
  <c r="AF16" i="115"/>
  <c r="AE16" i="115"/>
  <c r="AD16" i="115"/>
  <c r="AC16" i="115"/>
  <c r="AB16" i="115"/>
  <c r="B16" i="115"/>
  <c r="T8" i="25"/>
  <c r="AY21" i="112"/>
  <c r="AZ21" i="112"/>
  <c r="C21" i="112"/>
  <c r="AJ5" i="25"/>
  <c r="AY10" i="112"/>
  <c r="AZ10" i="112"/>
  <c r="C10" i="112"/>
  <c r="AJ6" i="25"/>
  <c r="AY9" i="112"/>
  <c r="AZ9" i="112"/>
  <c r="C9" i="112"/>
  <c r="AJ7" i="25"/>
  <c r="AY15" i="112"/>
  <c r="AZ15" i="112"/>
  <c r="C15" i="112"/>
  <c r="AJ3" i="25"/>
  <c r="AY3" i="112"/>
  <c r="AZ3" i="112"/>
  <c r="C3" i="112"/>
  <c r="AJ9" i="25"/>
  <c r="AY12" i="112"/>
  <c r="AZ12" i="112"/>
  <c r="C12" i="112"/>
  <c r="AJ15" i="25"/>
  <c r="AY27" i="112"/>
  <c r="AZ27" i="112"/>
  <c r="C27" i="112"/>
  <c r="AJ4" i="25"/>
  <c r="AY16" i="112"/>
  <c r="AZ16" i="112"/>
  <c r="C16" i="112"/>
  <c r="AJ8" i="25"/>
  <c r="AY29" i="112"/>
  <c r="AZ29" i="112"/>
  <c r="C29" i="112"/>
  <c r="AJ17" i="25"/>
  <c r="AY30" i="112"/>
  <c r="AZ30" i="112"/>
  <c r="C30" i="112"/>
  <c r="AJ12" i="25"/>
  <c r="AY13" i="112"/>
  <c r="AZ13" i="112"/>
  <c r="C13" i="112"/>
  <c r="AJ16" i="25"/>
  <c r="AY18" i="112"/>
  <c r="AZ18" i="112"/>
  <c r="C18" i="112"/>
  <c r="AJ21" i="25"/>
  <c r="AY4" i="112"/>
  <c r="AZ4" i="112"/>
  <c r="C4" i="112"/>
  <c r="AJ19" i="25"/>
  <c r="AY24" i="112"/>
  <c r="AZ24" i="112"/>
  <c r="C24" i="112"/>
  <c r="AJ13" i="25"/>
  <c r="AY26" i="112"/>
  <c r="AZ26" i="112"/>
  <c r="C26" i="112"/>
  <c r="AJ18" i="25"/>
  <c r="AY5" i="112"/>
  <c r="AZ5" i="112"/>
  <c r="C5" i="112"/>
  <c r="AJ24" i="25"/>
  <c r="AY22" i="112"/>
  <c r="AZ22" i="112"/>
  <c r="C22" i="112"/>
  <c r="AJ14" i="25"/>
  <c r="AY20" i="112"/>
  <c r="AZ20" i="112"/>
  <c r="C20" i="112"/>
  <c r="AJ22" i="25"/>
  <c r="AY8" i="112"/>
  <c r="AZ8" i="112"/>
  <c r="C8" i="112"/>
  <c r="AJ20" i="25"/>
  <c r="AY6" i="112"/>
  <c r="AZ6" i="112"/>
  <c r="C6" i="112"/>
  <c r="AJ10" i="25"/>
  <c r="AY25" i="112"/>
  <c r="AZ25" i="112"/>
  <c r="C25" i="112"/>
  <c r="AJ25" i="25"/>
  <c r="AY14" i="112"/>
  <c r="AZ14" i="112"/>
  <c r="C14" i="112"/>
  <c r="AJ27" i="25"/>
  <c r="AY23" i="112"/>
  <c r="AZ23" i="112"/>
  <c r="C23" i="112"/>
  <c r="AJ23" i="25"/>
  <c r="AY11" i="112"/>
  <c r="AZ11" i="112"/>
  <c r="C11" i="112"/>
  <c r="AJ26" i="25"/>
  <c r="AY19" i="112"/>
  <c r="AZ19" i="112"/>
  <c r="C19" i="112"/>
  <c r="AJ28" i="25"/>
  <c r="AY7" i="112"/>
  <c r="AZ7" i="112"/>
  <c r="C7" i="112"/>
  <c r="AJ29" i="25"/>
  <c r="AY31" i="112"/>
  <c r="AZ31" i="112"/>
  <c r="C31" i="112"/>
  <c r="AJ32" i="25"/>
  <c r="AY17" i="112"/>
  <c r="AZ17" i="112"/>
  <c r="C17" i="112"/>
  <c r="AJ11" i="25"/>
  <c r="AC21" i="112"/>
  <c r="AD21" i="112"/>
  <c r="AE21" i="112"/>
  <c r="AF21" i="112"/>
  <c r="AG21" i="112"/>
  <c r="AH21" i="112"/>
  <c r="AI21" i="112"/>
  <c r="AJ21" i="112"/>
  <c r="AK21" i="112"/>
  <c r="AL21" i="112"/>
  <c r="AM21" i="112"/>
  <c r="AN21" i="112"/>
  <c r="AO21" i="112"/>
  <c r="AP21" i="112"/>
  <c r="AQ21" i="112"/>
  <c r="AR21" i="112"/>
  <c r="AS21" i="112"/>
  <c r="AT21" i="112"/>
  <c r="AU21" i="112"/>
  <c r="AV21" i="112"/>
  <c r="AW21" i="112"/>
  <c r="B21" i="112"/>
  <c r="S5" i="25"/>
  <c r="AC10" i="112"/>
  <c r="AD10" i="112"/>
  <c r="AE10" i="112"/>
  <c r="AF10" i="112"/>
  <c r="AG10" i="112"/>
  <c r="AH10" i="112"/>
  <c r="AI10" i="112"/>
  <c r="AJ10" i="112"/>
  <c r="AK10" i="112"/>
  <c r="AL10" i="112"/>
  <c r="AM10" i="112"/>
  <c r="AN10" i="112"/>
  <c r="AO10" i="112"/>
  <c r="AP10" i="112"/>
  <c r="AQ10" i="112"/>
  <c r="AR10" i="112"/>
  <c r="AS10" i="112"/>
  <c r="AT10" i="112"/>
  <c r="AU10" i="112"/>
  <c r="AV10" i="112"/>
  <c r="AW10" i="112"/>
  <c r="B10" i="112"/>
  <c r="S6" i="25"/>
  <c r="AC9" i="112"/>
  <c r="AD9" i="112"/>
  <c r="AE9" i="112"/>
  <c r="AF9" i="112"/>
  <c r="AG9" i="112"/>
  <c r="AH9" i="112"/>
  <c r="AI9" i="112"/>
  <c r="AJ9" i="112"/>
  <c r="AK9" i="112"/>
  <c r="AL9" i="112"/>
  <c r="AM9" i="112"/>
  <c r="AN9" i="112"/>
  <c r="AO9" i="112"/>
  <c r="AP9" i="112"/>
  <c r="AQ9" i="112"/>
  <c r="AR9" i="112"/>
  <c r="AS9" i="112"/>
  <c r="AT9" i="112"/>
  <c r="AU9" i="112"/>
  <c r="AV9" i="112"/>
  <c r="AW9" i="112"/>
  <c r="B9" i="112"/>
  <c r="S7" i="25"/>
  <c r="AC15" i="112"/>
  <c r="AD15" i="112"/>
  <c r="AE15" i="112"/>
  <c r="AF15" i="112"/>
  <c r="AG15" i="112"/>
  <c r="AH15" i="112"/>
  <c r="AI15" i="112"/>
  <c r="AJ15" i="112"/>
  <c r="AK15" i="112"/>
  <c r="AL15" i="112"/>
  <c r="AM15" i="112"/>
  <c r="AN15" i="112"/>
  <c r="AO15" i="112"/>
  <c r="AP15" i="112"/>
  <c r="AQ15" i="112"/>
  <c r="AR15" i="112"/>
  <c r="AS15" i="112"/>
  <c r="AT15" i="112"/>
  <c r="AU15" i="112"/>
  <c r="AV15" i="112"/>
  <c r="AW15" i="112"/>
  <c r="B15" i="112"/>
  <c r="S3" i="25"/>
  <c r="AC3" i="112"/>
  <c r="AD3" i="112"/>
  <c r="AE3" i="112"/>
  <c r="AF3" i="112"/>
  <c r="AG3" i="112"/>
  <c r="AH3" i="112"/>
  <c r="AI3" i="112"/>
  <c r="AJ3" i="112"/>
  <c r="AK3" i="112"/>
  <c r="AL3" i="112"/>
  <c r="AM3" i="112"/>
  <c r="AN3" i="112"/>
  <c r="AO3" i="112"/>
  <c r="AP3" i="112"/>
  <c r="AQ3" i="112"/>
  <c r="AR3" i="112"/>
  <c r="AS3" i="112"/>
  <c r="AT3" i="112"/>
  <c r="AU3" i="112"/>
  <c r="AV3" i="112"/>
  <c r="AW3" i="112"/>
  <c r="B3" i="112"/>
  <c r="S9" i="25"/>
  <c r="AC12" i="112"/>
  <c r="AD12" i="112"/>
  <c r="AE12" i="112"/>
  <c r="AF12" i="112"/>
  <c r="AG12" i="112"/>
  <c r="AH12" i="112"/>
  <c r="AI12" i="112"/>
  <c r="AJ12" i="112"/>
  <c r="AK12" i="112"/>
  <c r="AL12" i="112"/>
  <c r="AM12" i="112"/>
  <c r="AN12" i="112"/>
  <c r="AO12" i="112"/>
  <c r="AP12" i="112"/>
  <c r="AQ12" i="112"/>
  <c r="AR12" i="112"/>
  <c r="AS12" i="112"/>
  <c r="AT12" i="112"/>
  <c r="AU12" i="112"/>
  <c r="AV12" i="112"/>
  <c r="AW12" i="112"/>
  <c r="B12" i="112"/>
  <c r="S15" i="25"/>
  <c r="AC27" i="112"/>
  <c r="AD27" i="112"/>
  <c r="AE27" i="112"/>
  <c r="AF27" i="112"/>
  <c r="AG27" i="112"/>
  <c r="AH27" i="112"/>
  <c r="AI27" i="112"/>
  <c r="AJ27" i="112"/>
  <c r="AK27" i="112"/>
  <c r="AL27" i="112"/>
  <c r="AM27" i="112"/>
  <c r="AN27" i="112"/>
  <c r="AO27" i="112"/>
  <c r="AP27" i="112"/>
  <c r="AQ27" i="112"/>
  <c r="AR27" i="112"/>
  <c r="AS27" i="112"/>
  <c r="AT27" i="112"/>
  <c r="AU27" i="112"/>
  <c r="AV27" i="112"/>
  <c r="AW27" i="112"/>
  <c r="B27" i="112"/>
  <c r="S4" i="25"/>
  <c r="AC16" i="112"/>
  <c r="AD16" i="112"/>
  <c r="AE16" i="112"/>
  <c r="AF16" i="112"/>
  <c r="AG16" i="112"/>
  <c r="AH16" i="112"/>
  <c r="AI16" i="112"/>
  <c r="AJ16" i="112"/>
  <c r="AK16" i="112"/>
  <c r="AL16" i="112"/>
  <c r="AM16" i="112"/>
  <c r="AN16" i="112"/>
  <c r="AO16" i="112"/>
  <c r="AP16" i="112"/>
  <c r="AQ16" i="112"/>
  <c r="AR16" i="112"/>
  <c r="AS16" i="112"/>
  <c r="AT16" i="112"/>
  <c r="AU16" i="112"/>
  <c r="AV16" i="112"/>
  <c r="AW16" i="112"/>
  <c r="B16" i="112"/>
  <c r="S8" i="25"/>
  <c r="AC29" i="112"/>
  <c r="AD29" i="112"/>
  <c r="AE29" i="112"/>
  <c r="AF29" i="112"/>
  <c r="AG29" i="112"/>
  <c r="AH29" i="112"/>
  <c r="AI29" i="112"/>
  <c r="AJ29" i="112"/>
  <c r="AK29" i="112"/>
  <c r="AL29" i="112"/>
  <c r="AM29" i="112"/>
  <c r="AN29" i="112"/>
  <c r="AO29" i="112"/>
  <c r="AP29" i="112"/>
  <c r="AQ29" i="112"/>
  <c r="AR29" i="112"/>
  <c r="AS29" i="112"/>
  <c r="AT29" i="112"/>
  <c r="AU29" i="112"/>
  <c r="AV29" i="112"/>
  <c r="AW29" i="112"/>
  <c r="B29" i="112"/>
  <c r="S17" i="25"/>
  <c r="AC30" i="112"/>
  <c r="AD30" i="112"/>
  <c r="AE30" i="112"/>
  <c r="AF30" i="112"/>
  <c r="AG30" i="112"/>
  <c r="AH30" i="112"/>
  <c r="AI30" i="112"/>
  <c r="AJ30" i="112"/>
  <c r="AK30" i="112"/>
  <c r="AL30" i="112"/>
  <c r="AM30" i="112"/>
  <c r="AN30" i="112"/>
  <c r="AO30" i="112"/>
  <c r="AP30" i="112"/>
  <c r="AQ30" i="112"/>
  <c r="AR30" i="112"/>
  <c r="AS30" i="112"/>
  <c r="AT30" i="112"/>
  <c r="AU30" i="112"/>
  <c r="AV30" i="112"/>
  <c r="AW30" i="112"/>
  <c r="B30" i="112"/>
  <c r="S12" i="25"/>
  <c r="AC13" i="112"/>
  <c r="AD13" i="112"/>
  <c r="AE13" i="112"/>
  <c r="AF13" i="112"/>
  <c r="AG13" i="112"/>
  <c r="AH13" i="112"/>
  <c r="AI13" i="112"/>
  <c r="AJ13" i="112"/>
  <c r="AK13" i="112"/>
  <c r="AL13" i="112"/>
  <c r="AM13" i="112"/>
  <c r="AN13" i="112"/>
  <c r="AO13" i="112"/>
  <c r="AP13" i="112"/>
  <c r="AQ13" i="112"/>
  <c r="AR13" i="112"/>
  <c r="AS13" i="112"/>
  <c r="AT13" i="112"/>
  <c r="AU13" i="112"/>
  <c r="AV13" i="112"/>
  <c r="AW13" i="112"/>
  <c r="B13" i="112"/>
  <c r="S16" i="25"/>
  <c r="AC18" i="112"/>
  <c r="AD18" i="112"/>
  <c r="AE18" i="112"/>
  <c r="AF18" i="112"/>
  <c r="AG18" i="112"/>
  <c r="AH18" i="112"/>
  <c r="AI18" i="112"/>
  <c r="AJ18" i="112"/>
  <c r="AK18" i="112"/>
  <c r="AL18" i="112"/>
  <c r="AM18" i="112"/>
  <c r="AN18" i="112"/>
  <c r="AO18" i="112"/>
  <c r="AP18" i="112"/>
  <c r="AQ18" i="112"/>
  <c r="AR18" i="112"/>
  <c r="AS18" i="112"/>
  <c r="AT18" i="112"/>
  <c r="AU18" i="112"/>
  <c r="AV18" i="112"/>
  <c r="AW18" i="112"/>
  <c r="B18" i="112"/>
  <c r="S21" i="25"/>
  <c r="AC4" i="112"/>
  <c r="AD4" i="112"/>
  <c r="AE4" i="112"/>
  <c r="AF4" i="112"/>
  <c r="AG4" i="112"/>
  <c r="AH4" i="112"/>
  <c r="AI4" i="112"/>
  <c r="AJ4" i="112"/>
  <c r="AK4" i="112"/>
  <c r="AL4" i="112"/>
  <c r="AM4" i="112"/>
  <c r="AN4" i="112"/>
  <c r="AO4" i="112"/>
  <c r="AP4" i="112"/>
  <c r="AQ4" i="112"/>
  <c r="AR4" i="112"/>
  <c r="AS4" i="112"/>
  <c r="AT4" i="112"/>
  <c r="AU4" i="112"/>
  <c r="AV4" i="112"/>
  <c r="AW4" i="112"/>
  <c r="B4" i="112"/>
  <c r="S19" i="25"/>
  <c r="AC24" i="112"/>
  <c r="AD24" i="112"/>
  <c r="AE24" i="112"/>
  <c r="AF24" i="112"/>
  <c r="AG24" i="112"/>
  <c r="AH24" i="112"/>
  <c r="AI24" i="112"/>
  <c r="AJ24" i="112"/>
  <c r="AK24" i="112"/>
  <c r="AL24" i="112"/>
  <c r="AM24" i="112"/>
  <c r="AN24" i="112"/>
  <c r="AO24" i="112"/>
  <c r="AP24" i="112"/>
  <c r="AQ24" i="112"/>
  <c r="AR24" i="112"/>
  <c r="AS24" i="112"/>
  <c r="AT24" i="112"/>
  <c r="AU24" i="112"/>
  <c r="AV24" i="112"/>
  <c r="AW24" i="112"/>
  <c r="B24" i="112"/>
  <c r="S13" i="25"/>
  <c r="AC26" i="112"/>
  <c r="AD26" i="112"/>
  <c r="AE26" i="112"/>
  <c r="AF26" i="112"/>
  <c r="AG26" i="112"/>
  <c r="AH26" i="112"/>
  <c r="AI26" i="112"/>
  <c r="AJ26" i="112"/>
  <c r="AK26" i="112"/>
  <c r="AL26" i="112"/>
  <c r="AM26" i="112"/>
  <c r="AN26" i="112"/>
  <c r="AO26" i="112"/>
  <c r="AP26" i="112"/>
  <c r="AQ26" i="112"/>
  <c r="AR26" i="112"/>
  <c r="AS26" i="112"/>
  <c r="AT26" i="112"/>
  <c r="AU26" i="112"/>
  <c r="AV26" i="112"/>
  <c r="AW26" i="112"/>
  <c r="B26" i="112"/>
  <c r="S18" i="25"/>
  <c r="AC5" i="112"/>
  <c r="AD5" i="112"/>
  <c r="AE5" i="112"/>
  <c r="AF5" i="112"/>
  <c r="AG5" i="112"/>
  <c r="AH5" i="112"/>
  <c r="AI5" i="112"/>
  <c r="AJ5" i="112"/>
  <c r="AK5" i="112"/>
  <c r="AL5" i="112"/>
  <c r="AM5" i="112"/>
  <c r="AN5" i="112"/>
  <c r="AO5" i="112"/>
  <c r="AP5" i="112"/>
  <c r="AQ5" i="112"/>
  <c r="AR5" i="112"/>
  <c r="AS5" i="112"/>
  <c r="AT5" i="112"/>
  <c r="AU5" i="112"/>
  <c r="AV5" i="112"/>
  <c r="AW5" i="112"/>
  <c r="B5" i="112"/>
  <c r="S24" i="25"/>
  <c r="AC22" i="112"/>
  <c r="AD22" i="112"/>
  <c r="AE22" i="112"/>
  <c r="AF22" i="112"/>
  <c r="AG22" i="112"/>
  <c r="AH22" i="112"/>
  <c r="AI22" i="112"/>
  <c r="AJ22" i="112"/>
  <c r="AK22" i="112"/>
  <c r="AL22" i="112"/>
  <c r="AM22" i="112"/>
  <c r="AN22" i="112"/>
  <c r="AO22" i="112"/>
  <c r="AP22" i="112"/>
  <c r="AQ22" i="112"/>
  <c r="AR22" i="112"/>
  <c r="AS22" i="112"/>
  <c r="AT22" i="112"/>
  <c r="AU22" i="112"/>
  <c r="AV22" i="112"/>
  <c r="AW22" i="112"/>
  <c r="B22" i="112"/>
  <c r="S14" i="25"/>
  <c r="AC20" i="112"/>
  <c r="AD20" i="112"/>
  <c r="AE20" i="112"/>
  <c r="AF20" i="112"/>
  <c r="AG20" i="112"/>
  <c r="AH20" i="112"/>
  <c r="AI20" i="112"/>
  <c r="AJ20" i="112"/>
  <c r="AK20" i="112"/>
  <c r="AL20" i="112"/>
  <c r="AM20" i="112"/>
  <c r="AN20" i="112"/>
  <c r="AO20" i="112"/>
  <c r="AP20" i="112"/>
  <c r="AQ20" i="112"/>
  <c r="AR20" i="112"/>
  <c r="AS20" i="112"/>
  <c r="AT20" i="112"/>
  <c r="AU20" i="112"/>
  <c r="AV20" i="112"/>
  <c r="AW20" i="112"/>
  <c r="B20" i="112"/>
  <c r="S22" i="25"/>
  <c r="AC8" i="112"/>
  <c r="AD8" i="112"/>
  <c r="AE8" i="112"/>
  <c r="AF8" i="112"/>
  <c r="AG8" i="112"/>
  <c r="AH8" i="112"/>
  <c r="AI8" i="112"/>
  <c r="AJ8" i="112"/>
  <c r="AK8" i="112"/>
  <c r="AL8" i="112"/>
  <c r="AM8" i="112"/>
  <c r="AN8" i="112"/>
  <c r="AO8" i="112"/>
  <c r="AP8" i="112"/>
  <c r="AQ8" i="112"/>
  <c r="AR8" i="112"/>
  <c r="AS8" i="112"/>
  <c r="AT8" i="112"/>
  <c r="AU8" i="112"/>
  <c r="AV8" i="112"/>
  <c r="AW8" i="112"/>
  <c r="B8" i="112"/>
  <c r="S20" i="25"/>
  <c r="AC6" i="112"/>
  <c r="AD6" i="112"/>
  <c r="AE6" i="112"/>
  <c r="AF6" i="112"/>
  <c r="AG6" i="112"/>
  <c r="AH6" i="112"/>
  <c r="AI6" i="112"/>
  <c r="AJ6" i="112"/>
  <c r="AK6" i="112"/>
  <c r="AL6" i="112"/>
  <c r="AM6" i="112"/>
  <c r="AN6" i="112"/>
  <c r="AO6" i="112"/>
  <c r="AP6" i="112"/>
  <c r="AQ6" i="112"/>
  <c r="AR6" i="112"/>
  <c r="AS6" i="112"/>
  <c r="AT6" i="112"/>
  <c r="AU6" i="112"/>
  <c r="AV6" i="112"/>
  <c r="AW6" i="112"/>
  <c r="B6" i="112"/>
  <c r="S10" i="25"/>
  <c r="AC25" i="112"/>
  <c r="AD25" i="112"/>
  <c r="AE25" i="112"/>
  <c r="AF25" i="112"/>
  <c r="AG25" i="112"/>
  <c r="AH25" i="112"/>
  <c r="AI25" i="112"/>
  <c r="AJ25" i="112"/>
  <c r="AK25" i="112"/>
  <c r="AL25" i="112"/>
  <c r="AM25" i="112"/>
  <c r="AN25" i="112"/>
  <c r="AO25" i="112"/>
  <c r="AP25" i="112"/>
  <c r="AQ25" i="112"/>
  <c r="AR25" i="112"/>
  <c r="AS25" i="112"/>
  <c r="AT25" i="112"/>
  <c r="AU25" i="112"/>
  <c r="AV25" i="112"/>
  <c r="AW25" i="112"/>
  <c r="B25" i="112"/>
  <c r="S25" i="25"/>
  <c r="AC14" i="112"/>
  <c r="AD14" i="112"/>
  <c r="AE14" i="112"/>
  <c r="AF14" i="112"/>
  <c r="AG14" i="112"/>
  <c r="AH14" i="112"/>
  <c r="AI14" i="112"/>
  <c r="AJ14" i="112"/>
  <c r="AK14" i="112"/>
  <c r="AL14" i="112"/>
  <c r="AM14" i="112"/>
  <c r="AN14" i="112"/>
  <c r="AO14" i="112"/>
  <c r="AP14" i="112"/>
  <c r="AQ14" i="112"/>
  <c r="AR14" i="112"/>
  <c r="AS14" i="112"/>
  <c r="AT14" i="112"/>
  <c r="AU14" i="112"/>
  <c r="AV14" i="112"/>
  <c r="AW14" i="112"/>
  <c r="B14" i="112"/>
  <c r="S27" i="25"/>
  <c r="AC23" i="112"/>
  <c r="AD23" i="112"/>
  <c r="AE23" i="112"/>
  <c r="AF23" i="112"/>
  <c r="AG23" i="112"/>
  <c r="AH23" i="112"/>
  <c r="AI23" i="112"/>
  <c r="AJ23" i="112"/>
  <c r="AK23" i="112"/>
  <c r="AL23" i="112"/>
  <c r="AM23" i="112"/>
  <c r="AN23" i="112"/>
  <c r="AO23" i="112"/>
  <c r="AP23" i="112"/>
  <c r="AQ23" i="112"/>
  <c r="AR23" i="112"/>
  <c r="AS23" i="112"/>
  <c r="AT23" i="112"/>
  <c r="AU23" i="112"/>
  <c r="AV23" i="112"/>
  <c r="AW23" i="112"/>
  <c r="B23" i="112"/>
  <c r="S23" i="25"/>
  <c r="AC11" i="112"/>
  <c r="AD11" i="112"/>
  <c r="AE11" i="112"/>
  <c r="AF11" i="112"/>
  <c r="AG11" i="112"/>
  <c r="AH11" i="112"/>
  <c r="AI11" i="112"/>
  <c r="AJ11" i="112"/>
  <c r="AK11" i="112"/>
  <c r="AL11" i="112"/>
  <c r="AM11" i="112"/>
  <c r="AN11" i="112"/>
  <c r="AO11" i="112"/>
  <c r="AP11" i="112"/>
  <c r="AQ11" i="112"/>
  <c r="AR11" i="112"/>
  <c r="AS11" i="112"/>
  <c r="AT11" i="112"/>
  <c r="AU11" i="112"/>
  <c r="AV11" i="112"/>
  <c r="AW11" i="112"/>
  <c r="B11" i="112"/>
  <c r="S26" i="25"/>
  <c r="AC19" i="112"/>
  <c r="AD19" i="112"/>
  <c r="AE19" i="112"/>
  <c r="AF19" i="112"/>
  <c r="AG19" i="112"/>
  <c r="AH19" i="112"/>
  <c r="AI19" i="112"/>
  <c r="AJ19" i="112"/>
  <c r="AK19" i="112"/>
  <c r="AL19" i="112"/>
  <c r="AM19" i="112"/>
  <c r="AN19" i="112"/>
  <c r="AO19" i="112"/>
  <c r="AP19" i="112"/>
  <c r="AQ19" i="112"/>
  <c r="AR19" i="112"/>
  <c r="AS19" i="112"/>
  <c r="AT19" i="112"/>
  <c r="AU19" i="112"/>
  <c r="AV19" i="112"/>
  <c r="AW19" i="112"/>
  <c r="B19" i="112"/>
  <c r="S28" i="25"/>
  <c r="AC7" i="112"/>
  <c r="AD7" i="112"/>
  <c r="AE7" i="112"/>
  <c r="AF7" i="112"/>
  <c r="AG7" i="112"/>
  <c r="AH7" i="112"/>
  <c r="AI7" i="112"/>
  <c r="AJ7" i="112"/>
  <c r="AK7" i="112"/>
  <c r="AL7" i="112"/>
  <c r="AM7" i="112"/>
  <c r="AN7" i="112"/>
  <c r="AO7" i="112"/>
  <c r="AP7" i="112"/>
  <c r="AQ7" i="112"/>
  <c r="AR7" i="112"/>
  <c r="AS7" i="112"/>
  <c r="AT7" i="112"/>
  <c r="AU7" i="112"/>
  <c r="AV7" i="112"/>
  <c r="AW7" i="112"/>
  <c r="B7" i="112"/>
  <c r="S29" i="25"/>
  <c r="AC31" i="112"/>
  <c r="AD31" i="112"/>
  <c r="AE31" i="112"/>
  <c r="AF31" i="112"/>
  <c r="AG31" i="112"/>
  <c r="AH31" i="112"/>
  <c r="AI31" i="112"/>
  <c r="AJ31" i="112"/>
  <c r="AK31" i="112"/>
  <c r="AL31" i="112"/>
  <c r="AM31" i="112"/>
  <c r="AN31" i="112"/>
  <c r="AO31" i="112"/>
  <c r="AP31" i="112"/>
  <c r="AQ31" i="112"/>
  <c r="AR31" i="112"/>
  <c r="AS31" i="112"/>
  <c r="AT31" i="112"/>
  <c r="AU31" i="112"/>
  <c r="AV31" i="112"/>
  <c r="AW31" i="112"/>
  <c r="B31" i="112"/>
  <c r="S32" i="25"/>
  <c r="AC17" i="112"/>
  <c r="AD17" i="112"/>
  <c r="AE17" i="112"/>
  <c r="AF17" i="112"/>
  <c r="AG17" i="112"/>
  <c r="AH17" i="112"/>
  <c r="AI17" i="112"/>
  <c r="AJ17" i="112"/>
  <c r="AK17" i="112"/>
  <c r="AL17" i="112"/>
  <c r="AM17" i="112"/>
  <c r="AN17" i="112"/>
  <c r="AO17" i="112"/>
  <c r="AP17" i="112"/>
  <c r="AQ17" i="112"/>
  <c r="AR17" i="112"/>
  <c r="AS17" i="112"/>
  <c r="AT17" i="112"/>
  <c r="AU17" i="112"/>
  <c r="AV17" i="112"/>
  <c r="AW17" i="112"/>
  <c r="B17" i="112"/>
  <c r="S11" i="25"/>
  <c r="AD28" i="114"/>
  <c r="AC28" i="114"/>
  <c r="AA28" i="114"/>
  <c r="Z28" i="114"/>
  <c r="Y28" i="114"/>
  <c r="X28" i="114"/>
  <c r="W28" i="114"/>
  <c r="V28" i="114"/>
  <c r="U28" i="114"/>
  <c r="T28" i="114"/>
  <c r="S28" i="114"/>
  <c r="R28" i="114"/>
  <c r="AI11" i="25"/>
  <c r="AI24" i="25"/>
  <c r="AI22" i="25"/>
  <c r="AI10" i="25"/>
  <c r="R23" i="25"/>
  <c r="R30" i="25"/>
  <c r="AV31" i="113"/>
  <c r="AU31" i="113"/>
  <c r="C31" i="113"/>
  <c r="AI32" i="25"/>
  <c r="AR31" i="113"/>
  <c r="AQ31" i="113"/>
  <c r="AP31" i="113"/>
  <c r="AO31" i="113"/>
  <c r="AN31" i="113"/>
  <c r="AM31" i="113"/>
  <c r="AL31" i="113"/>
  <c r="AJ31" i="113"/>
  <c r="AI31" i="113"/>
  <c r="AH31" i="113"/>
  <c r="AG31" i="113"/>
  <c r="AF31" i="113"/>
  <c r="AE31" i="113"/>
  <c r="AD31" i="113"/>
  <c r="AC31" i="113"/>
  <c r="AB31" i="113"/>
  <c r="AA31" i="113"/>
  <c r="AV30" i="113"/>
  <c r="AU30" i="113"/>
  <c r="AR30" i="113"/>
  <c r="AQ30" i="113"/>
  <c r="AP30" i="113"/>
  <c r="AO30" i="113"/>
  <c r="AN30" i="113"/>
  <c r="AM30" i="113"/>
  <c r="AL30" i="113"/>
  <c r="AK30" i="113"/>
  <c r="AJ30" i="113"/>
  <c r="AI30" i="113"/>
  <c r="AH30" i="113"/>
  <c r="AG30" i="113"/>
  <c r="AF30" i="113"/>
  <c r="AE30" i="113"/>
  <c r="AD30" i="113"/>
  <c r="AC30" i="113"/>
  <c r="AB30" i="113"/>
  <c r="AA30" i="113"/>
  <c r="AV29" i="113"/>
  <c r="AU29" i="113"/>
  <c r="AR29" i="113"/>
  <c r="AQ29" i="113"/>
  <c r="AP29" i="113"/>
  <c r="AO29" i="113"/>
  <c r="AN29" i="113"/>
  <c r="AM29" i="113"/>
  <c r="AL29" i="113"/>
  <c r="AK29" i="113"/>
  <c r="AJ29" i="113"/>
  <c r="AI29" i="113"/>
  <c r="AH29" i="113"/>
  <c r="AG29" i="113"/>
  <c r="AF29" i="113"/>
  <c r="AE29" i="113"/>
  <c r="AD29" i="113"/>
  <c r="AC29" i="113"/>
  <c r="AB29" i="113"/>
  <c r="AA29" i="113"/>
  <c r="AV28" i="113"/>
  <c r="AU28" i="113"/>
  <c r="AR28" i="113"/>
  <c r="AQ28" i="113"/>
  <c r="AP28" i="113"/>
  <c r="AO28" i="113"/>
  <c r="AN28" i="113"/>
  <c r="AM28" i="113"/>
  <c r="AL28" i="113"/>
  <c r="AK28" i="113"/>
  <c r="AJ28" i="113"/>
  <c r="AI28" i="113"/>
  <c r="AH28" i="113"/>
  <c r="AG28" i="113"/>
  <c r="AF28" i="113"/>
  <c r="AE28" i="113"/>
  <c r="AD28" i="113"/>
  <c r="AC28" i="113"/>
  <c r="AB28" i="113"/>
  <c r="AA28" i="113"/>
  <c r="AV27" i="113"/>
  <c r="AU27" i="113"/>
  <c r="AR27" i="113"/>
  <c r="AQ27" i="113"/>
  <c r="AP27" i="113"/>
  <c r="AO27" i="113"/>
  <c r="AN27" i="113"/>
  <c r="AM27" i="113"/>
  <c r="AL27" i="113"/>
  <c r="AK27" i="113"/>
  <c r="AJ27" i="113"/>
  <c r="AI27" i="113"/>
  <c r="AH27" i="113"/>
  <c r="AG27" i="113"/>
  <c r="AF27" i="113"/>
  <c r="AE27" i="113"/>
  <c r="AD27" i="113"/>
  <c r="AC27" i="113"/>
  <c r="AB27" i="113"/>
  <c r="AA27" i="113"/>
  <c r="AV26" i="113"/>
  <c r="AU26" i="113"/>
  <c r="AR26" i="113"/>
  <c r="AQ26" i="113"/>
  <c r="AP26" i="113"/>
  <c r="AO26" i="113"/>
  <c r="AN26" i="113"/>
  <c r="AM26" i="113"/>
  <c r="AL26" i="113"/>
  <c r="AK26" i="113"/>
  <c r="AJ26" i="113"/>
  <c r="AI26" i="113"/>
  <c r="AH26" i="113"/>
  <c r="AG26" i="113"/>
  <c r="AF26" i="113"/>
  <c r="AE26" i="113"/>
  <c r="AD26" i="113"/>
  <c r="AC26" i="113"/>
  <c r="AB26" i="113"/>
  <c r="AA26" i="113"/>
  <c r="AV25" i="113"/>
  <c r="AU25" i="113"/>
  <c r="AR25" i="113"/>
  <c r="AQ25" i="113"/>
  <c r="AP25" i="113"/>
  <c r="AO25" i="113"/>
  <c r="AN25" i="113"/>
  <c r="AM25" i="113"/>
  <c r="AL25" i="113"/>
  <c r="AK25" i="113"/>
  <c r="AJ25" i="113"/>
  <c r="AI25" i="113"/>
  <c r="AH25" i="113"/>
  <c r="AG25" i="113"/>
  <c r="AF25" i="113"/>
  <c r="AE25" i="113"/>
  <c r="AD25" i="113"/>
  <c r="AC25" i="113"/>
  <c r="AB25" i="113"/>
  <c r="AA25" i="113"/>
  <c r="AV24" i="113"/>
  <c r="AU24" i="113"/>
  <c r="AR24" i="113"/>
  <c r="AQ24" i="113"/>
  <c r="AP24" i="113"/>
  <c r="AO24" i="113"/>
  <c r="AN24" i="113"/>
  <c r="AM24" i="113"/>
  <c r="AL24" i="113"/>
  <c r="AK24" i="113"/>
  <c r="AJ24" i="113"/>
  <c r="AI24" i="113"/>
  <c r="AH24" i="113"/>
  <c r="AG24" i="113"/>
  <c r="AF24" i="113"/>
  <c r="AE24" i="113"/>
  <c r="AD24" i="113"/>
  <c r="AC24" i="113"/>
  <c r="AB24" i="113"/>
  <c r="AA24" i="113"/>
  <c r="AV23" i="113"/>
  <c r="AU23" i="113"/>
  <c r="AR23" i="113"/>
  <c r="AQ23" i="113"/>
  <c r="AP23" i="113"/>
  <c r="AO23" i="113"/>
  <c r="AN23" i="113"/>
  <c r="AM23" i="113"/>
  <c r="AL23" i="113"/>
  <c r="AK23" i="113"/>
  <c r="AJ23" i="113"/>
  <c r="AI23" i="113"/>
  <c r="AH23" i="113"/>
  <c r="AG23" i="113"/>
  <c r="AF23" i="113"/>
  <c r="AE23" i="113"/>
  <c r="AD23" i="113"/>
  <c r="AC23" i="113"/>
  <c r="AB23" i="113"/>
  <c r="AA23" i="113"/>
  <c r="AV22" i="113"/>
  <c r="AU22" i="113"/>
  <c r="AR22" i="113"/>
  <c r="AQ22" i="113"/>
  <c r="AP22" i="113"/>
  <c r="AO22" i="113"/>
  <c r="AN22" i="113"/>
  <c r="AM22" i="113"/>
  <c r="AL22" i="113"/>
  <c r="AK22" i="113"/>
  <c r="AJ22" i="113"/>
  <c r="AI22" i="113"/>
  <c r="AH22" i="113"/>
  <c r="AG22" i="113"/>
  <c r="AF22" i="113"/>
  <c r="AE22" i="113"/>
  <c r="AD22" i="113"/>
  <c r="AC22" i="113"/>
  <c r="AB22" i="113"/>
  <c r="AA22" i="113"/>
  <c r="AV21" i="113"/>
  <c r="AU21" i="113"/>
  <c r="AR21" i="113"/>
  <c r="AQ21" i="113"/>
  <c r="AP21" i="113"/>
  <c r="AO21" i="113"/>
  <c r="AN21" i="113"/>
  <c r="AM21" i="113"/>
  <c r="AL21" i="113"/>
  <c r="AK21" i="113"/>
  <c r="AJ21" i="113"/>
  <c r="AI21" i="113"/>
  <c r="AH21" i="113"/>
  <c r="AG21" i="113"/>
  <c r="AF21" i="113"/>
  <c r="AE21" i="113"/>
  <c r="AD21" i="113"/>
  <c r="AC21" i="113"/>
  <c r="AB21" i="113"/>
  <c r="AA21" i="113"/>
  <c r="AU20" i="113"/>
  <c r="AR20" i="113"/>
  <c r="AQ20" i="113"/>
  <c r="AP20" i="113"/>
  <c r="AO20" i="113"/>
  <c r="AN20" i="113"/>
  <c r="AM20" i="113"/>
  <c r="AL20" i="113"/>
  <c r="AK20" i="113"/>
  <c r="AJ20" i="113"/>
  <c r="AI20" i="113"/>
  <c r="AH20" i="113"/>
  <c r="AG20" i="113"/>
  <c r="AF20" i="113"/>
  <c r="AE20" i="113"/>
  <c r="AD20" i="113"/>
  <c r="AC20" i="113"/>
  <c r="AB20" i="113"/>
  <c r="AA20" i="113"/>
  <c r="AV19" i="113"/>
  <c r="AU19" i="113"/>
  <c r="AR19" i="113"/>
  <c r="AQ19" i="113"/>
  <c r="AP19" i="113"/>
  <c r="AO19" i="113"/>
  <c r="AN19" i="113"/>
  <c r="AM19" i="113"/>
  <c r="AL19" i="113"/>
  <c r="AK19" i="113"/>
  <c r="AJ19" i="113"/>
  <c r="AI19" i="113"/>
  <c r="AH19" i="113"/>
  <c r="AG19" i="113"/>
  <c r="AF19" i="113"/>
  <c r="AE19" i="113"/>
  <c r="AD19" i="113"/>
  <c r="AC19" i="113"/>
  <c r="AB19" i="113"/>
  <c r="AA19" i="113"/>
  <c r="AV18" i="113"/>
  <c r="AU18" i="113"/>
  <c r="AR18" i="113"/>
  <c r="AQ18" i="113"/>
  <c r="AP18" i="113"/>
  <c r="AO18" i="113"/>
  <c r="AN18" i="113"/>
  <c r="AM18" i="113"/>
  <c r="AL18" i="113"/>
  <c r="AK18" i="113"/>
  <c r="AJ18" i="113"/>
  <c r="AI18" i="113"/>
  <c r="AH18" i="113"/>
  <c r="AG18" i="113"/>
  <c r="AF18" i="113"/>
  <c r="AE18" i="113"/>
  <c r="AD18" i="113"/>
  <c r="AC18" i="113"/>
  <c r="AB18" i="113"/>
  <c r="AA18" i="113"/>
  <c r="AV17" i="113"/>
  <c r="AR17" i="113"/>
  <c r="AQ17" i="113"/>
  <c r="AP17" i="113"/>
  <c r="AO17" i="113"/>
  <c r="AN17" i="113"/>
  <c r="AM17" i="113"/>
  <c r="AL17" i="113"/>
  <c r="AK17" i="113"/>
  <c r="AJ17" i="113"/>
  <c r="AI17" i="113"/>
  <c r="AH17" i="113"/>
  <c r="AG17" i="113"/>
  <c r="AF17" i="113"/>
  <c r="AE17" i="113"/>
  <c r="AD17" i="113"/>
  <c r="AC17" i="113"/>
  <c r="AB17" i="113"/>
  <c r="AA17" i="113"/>
  <c r="AV16" i="113"/>
  <c r="AU16" i="113"/>
  <c r="AR16" i="113"/>
  <c r="AQ16" i="113"/>
  <c r="AP16" i="113"/>
  <c r="AO16" i="113"/>
  <c r="AN16" i="113"/>
  <c r="AM16" i="113"/>
  <c r="AL16" i="113"/>
  <c r="AK16" i="113"/>
  <c r="AJ16" i="113"/>
  <c r="AI16" i="113"/>
  <c r="AH16" i="113"/>
  <c r="AG16" i="113"/>
  <c r="AF16" i="113"/>
  <c r="AE16" i="113"/>
  <c r="AD16" i="113"/>
  <c r="AC16" i="113"/>
  <c r="AB16" i="113"/>
  <c r="AA16" i="113"/>
  <c r="AV15" i="113"/>
  <c r="AU15" i="113"/>
  <c r="AR15" i="113"/>
  <c r="AQ15" i="113"/>
  <c r="AP15" i="113"/>
  <c r="AO15" i="113"/>
  <c r="AN15" i="113"/>
  <c r="AM15" i="113"/>
  <c r="AL15" i="113"/>
  <c r="AK15" i="113"/>
  <c r="AJ15" i="113"/>
  <c r="AI15" i="113"/>
  <c r="AH15" i="113"/>
  <c r="AG15" i="113"/>
  <c r="AF15" i="113"/>
  <c r="AE15" i="113"/>
  <c r="AD15" i="113"/>
  <c r="AC15" i="113"/>
  <c r="AB15" i="113"/>
  <c r="AA15" i="113"/>
  <c r="AV14" i="113"/>
  <c r="AU14" i="113"/>
  <c r="AR14" i="113"/>
  <c r="AQ14" i="113"/>
  <c r="AP14" i="113"/>
  <c r="AO14" i="113"/>
  <c r="AN14" i="113"/>
  <c r="AM14" i="113"/>
  <c r="AL14" i="113"/>
  <c r="AK14" i="113"/>
  <c r="AJ14" i="113"/>
  <c r="AI14" i="113"/>
  <c r="AH14" i="113"/>
  <c r="AG14" i="113"/>
  <c r="AF14" i="113"/>
  <c r="AE14" i="113"/>
  <c r="AD14" i="113"/>
  <c r="AC14" i="113"/>
  <c r="AB14" i="113"/>
  <c r="AA14" i="113"/>
  <c r="AV13" i="113"/>
  <c r="AU13" i="113"/>
  <c r="AR13" i="113"/>
  <c r="AQ13" i="113"/>
  <c r="AP13" i="113"/>
  <c r="AO13" i="113"/>
  <c r="AN13" i="113"/>
  <c r="AM13" i="113"/>
  <c r="AL13" i="113"/>
  <c r="AK13" i="113"/>
  <c r="AJ13" i="113"/>
  <c r="AI13" i="113"/>
  <c r="AH13" i="113"/>
  <c r="AG13" i="113"/>
  <c r="AF13" i="113"/>
  <c r="AE13" i="113"/>
  <c r="AD13" i="113"/>
  <c r="AC13" i="113"/>
  <c r="AB13" i="113"/>
  <c r="AA13" i="113"/>
  <c r="AV12" i="113"/>
  <c r="AU12" i="113"/>
  <c r="AR12" i="113"/>
  <c r="AQ12" i="113"/>
  <c r="AP12" i="113"/>
  <c r="AO12" i="113"/>
  <c r="AN12" i="113"/>
  <c r="AM12" i="113"/>
  <c r="AL12" i="113"/>
  <c r="AK12" i="113"/>
  <c r="AJ12" i="113"/>
  <c r="AI12" i="113"/>
  <c r="AH12" i="113"/>
  <c r="AG12" i="113"/>
  <c r="AF12" i="113"/>
  <c r="AE12" i="113"/>
  <c r="AD12" i="113"/>
  <c r="AC12" i="113"/>
  <c r="AB12" i="113"/>
  <c r="AA12" i="113"/>
  <c r="AV11" i="113"/>
  <c r="AU11" i="113"/>
  <c r="AR11" i="113"/>
  <c r="AQ11" i="113"/>
  <c r="AP11" i="113"/>
  <c r="AO11" i="113"/>
  <c r="AN11" i="113"/>
  <c r="AM11" i="113"/>
  <c r="AL11" i="113"/>
  <c r="AK11" i="113"/>
  <c r="AJ11" i="113"/>
  <c r="AI11" i="113"/>
  <c r="AH11" i="113"/>
  <c r="AG11" i="113"/>
  <c r="AF11" i="113"/>
  <c r="AE11" i="113"/>
  <c r="AD11" i="113"/>
  <c r="AC11" i="113"/>
  <c r="AB11" i="113"/>
  <c r="AA11" i="113"/>
  <c r="AV10" i="113"/>
  <c r="AU10" i="113"/>
  <c r="AR10" i="113"/>
  <c r="AQ10" i="113"/>
  <c r="AP10" i="113"/>
  <c r="AO10" i="113"/>
  <c r="AN10" i="113"/>
  <c r="AM10" i="113"/>
  <c r="AL10" i="113"/>
  <c r="AK10" i="113"/>
  <c r="AJ10" i="113"/>
  <c r="AI10" i="113"/>
  <c r="AH10" i="113"/>
  <c r="AG10" i="113"/>
  <c r="AF10" i="113"/>
  <c r="AE10" i="113"/>
  <c r="AD10" i="113"/>
  <c r="AC10" i="113"/>
  <c r="AB10" i="113"/>
  <c r="AA10" i="113"/>
  <c r="AV9" i="113"/>
  <c r="AU9" i="113"/>
  <c r="AR9" i="113"/>
  <c r="AQ9" i="113"/>
  <c r="AP9" i="113"/>
  <c r="AO9" i="113"/>
  <c r="AN9" i="113"/>
  <c r="AM9" i="113"/>
  <c r="AL9" i="113"/>
  <c r="AK9" i="113"/>
  <c r="AJ9" i="113"/>
  <c r="AI9" i="113"/>
  <c r="AH9" i="113"/>
  <c r="AG9" i="113"/>
  <c r="AF9" i="113"/>
  <c r="AE9" i="113"/>
  <c r="AD9" i="113"/>
  <c r="AC9" i="113"/>
  <c r="AB9" i="113"/>
  <c r="AA9" i="113"/>
  <c r="AV8" i="113"/>
  <c r="AU8" i="113"/>
  <c r="AR8" i="113"/>
  <c r="AQ8" i="113"/>
  <c r="AP8" i="113"/>
  <c r="AO8" i="113"/>
  <c r="AN8" i="113"/>
  <c r="AM8" i="113"/>
  <c r="AL8" i="113"/>
  <c r="AK8" i="113"/>
  <c r="AJ8" i="113"/>
  <c r="AI8" i="113"/>
  <c r="AH8" i="113"/>
  <c r="AG8" i="113"/>
  <c r="AF8" i="113"/>
  <c r="AE8" i="113"/>
  <c r="AD8" i="113"/>
  <c r="AC8" i="113"/>
  <c r="AB8" i="113"/>
  <c r="AA8" i="113"/>
  <c r="AV7" i="113"/>
  <c r="AU7" i="113"/>
  <c r="AR7" i="113"/>
  <c r="AQ7" i="113"/>
  <c r="AP7" i="113"/>
  <c r="AO7" i="113"/>
  <c r="AN7" i="113"/>
  <c r="AM7" i="113"/>
  <c r="AL7" i="113"/>
  <c r="AK7" i="113"/>
  <c r="AJ7" i="113"/>
  <c r="AI7" i="113"/>
  <c r="AH7" i="113"/>
  <c r="AG7" i="113"/>
  <c r="AF7" i="113"/>
  <c r="AE7" i="113"/>
  <c r="AD7" i="113"/>
  <c r="AC7" i="113"/>
  <c r="AB7" i="113"/>
  <c r="AA7" i="113"/>
  <c r="AV6" i="113"/>
  <c r="AR6" i="113"/>
  <c r="AQ6" i="113"/>
  <c r="AP6" i="113"/>
  <c r="AO6" i="113"/>
  <c r="AN6" i="113"/>
  <c r="AM6" i="113"/>
  <c r="AL6" i="113"/>
  <c r="AK6" i="113"/>
  <c r="AJ6" i="113"/>
  <c r="AI6" i="113"/>
  <c r="AH6" i="113"/>
  <c r="AG6" i="113"/>
  <c r="AF6" i="113"/>
  <c r="AE6" i="113"/>
  <c r="AD6" i="113"/>
  <c r="AC6" i="113"/>
  <c r="AB6" i="113"/>
  <c r="AA6" i="113"/>
  <c r="AU5" i="113"/>
  <c r="AR5" i="113"/>
  <c r="AQ5" i="113"/>
  <c r="AP5" i="113"/>
  <c r="AO5" i="113"/>
  <c r="AN5" i="113"/>
  <c r="AM5" i="113"/>
  <c r="AL5" i="113"/>
  <c r="AK5" i="113"/>
  <c r="AJ5" i="113"/>
  <c r="AI5" i="113"/>
  <c r="AH5" i="113"/>
  <c r="AG5" i="113"/>
  <c r="AF5" i="113"/>
  <c r="AE5" i="113"/>
  <c r="AD5" i="113"/>
  <c r="AC5" i="113"/>
  <c r="AB5" i="113"/>
  <c r="AA5" i="113"/>
  <c r="AV4" i="113"/>
  <c r="AU4" i="113"/>
  <c r="AR4" i="113"/>
  <c r="AQ4" i="113"/>
  <c r="AP4" i="113"/>
  <c r="AO4" i="113"/>
  <c r="AN4" i="113"/>
  <c r="AM4" i="113"/>
  <c r="AL4" i="113"/>
  <c r="AK4" i="113"/>
  <c r="AJ4" i="113"/>
  <c r="AI4" i="113"/>
  <c r="AH4" i="113"/>
  <c r="AG4" i="113"/>
  <c r="AF4" i="113"/>
  <c r="AE4" i="113"/>
  <c r="AD4" i="113"/>
  <c r="AC4" i="113"/>
  <c r="AB4" i="113"/>
  <c r="AA4" i="113"/>
  <c r="AV3" i="113"/>
  <c r="AU3" i="113"/>
  <c r="AR3" i="113"/>
  <c r="AQ3" i="113"/>
  <c r="AP3" i="113"/>
  <c r="AO3" i="113"/>
  <c r="AN3" i="113"/>
  <c r="AM3" i="113"/>
  <c r="AL3" i="113"/>
  <c r="AK3" i="113"/>
  <c r="AJ3" i="113"/>
  <c r="AI3" i="113"/>
  <c r="AH3" i="113"/>
  <c r="AG3" i="113"/>
  <c r="AF3" i="113"/>
  <c r="AE3" i="113"/>
  <c r="AD3" i="113"/>
  <c r="AC3" i="113"/>
  <c r="AB3" i="113"/>
  <c r="AA3" i="113"/>
  <c r="C23" i="113"/>
  <c r="AI23" i="25"/>
  <c r="C16" i="113"/>
  <c r="AI8" i="25"/>
  <c r="C19" i="113"/>
  <c r="AI28" i="25"/>
  <c r="B13" i="113"/>
  <c r="R16" i="25"/>
  <c r="B18" i="113"/>
  <c r="R21" i="25"/>
  <c r="C18" i="113"/>
  <c r="AI21" i="25"/>
  <c r="B27" i="113"/>
  <c r="R4" i="25"/>
  <c r="B26" i="113"/>
  <c r="R18" i="25"/>
  <c r="C7" i="113"/>
  <c r="AI29" i="25"/>
  <c r="C8" i="113"/>
  <c r="AI20" i="25"/>
  <c r="C9" i="113"/>
  <c r="AI7" i="25"/>
  <c r="C10" i="113"/>
  <c r="AI6" i="25"/>
  <c r="C27" i="113"/>
  <c r="AI4" i="25"/>
  <c r="B31" i="113"/>
  <c r="R32" i="25"/>
  <c r="C11" i="113"/>
  <c r="AI26" i="25"/>
  <c r="C12" i="113"/>
  <c r="AI15" i="25"/>
  <c r="C21" i="113"/>
  <c r="AI5" i="25"/>
  <c r="C22" i="113"/>
  <c r="AI14" i="25"/>
  <c r="C3" i="113"/>
  <c r="AI9" i="25"/>
  <c r="C4" i="113"/>
  <c r="AI19" i="25"/>
  <c r="C14" i="113"/>
  <c r="AI27" i="25"/>
  <c r="C15" i="113"/>
  <c r="AI3" i="25"/>
  <c r="C24" i="113"/>
  <c r="AI13" i="25"/>
  <c r="C25" i="113"/>
  <c r="AI25" i="25"/>
  <c r="C26" i="113"/>
  <c r="AI18" i="25"/>
  <c r="B16" i="113"/>
  <c r="R8" i="25"/>
  <c r="B30" i="113"/>
  <c r="R12" i="25"/>
  <c r="B12" i="113"/>
  <c r="R15" i="25"/>
  <c r="B6" i="113"/>
  <c r="R10" i="25"/>
  <c r="B9" i="113"/>
  <c r="R7" i="25"/>
  <c r="C13" i="113"/>
  <c r="AI16" i="25"/>
  <c r="B20" i="113"/>
  <c r="R22" i="25"/>
  <c r="B21" i="113"/>
  <c r="R5" i="25"/>
  <c r="C28" i="113"/>
  <c r="AI30" i="25"/>
  <c r="C29" i="113"/>
  <c r="AI17" i="25"/>
  <c r="B14" i="113"/>
  <c r="R27" i="25"/>
  <c r="B29" i="113"/>
  <c r="R17" i="25"/>
  <c r="B3" i="113"/>
  <c r="R9" i="25"/>
  <c r="B5" i="113"/>
  <c r="R24" i="25"/>
  <c r="B8" i="113"/>
  <c r="R20" i="25"/>
  <c r="B15" i="113"/>
  <c r="R3" i="25"/>
  <c r="B19" i="113"/>
  <c r="R28" i="25"/>
  <c r="B24" i="113"/>
  <c r="R13" i="25"/>
  <c r="C30" i="113"/>
  <c r="AI12" i="25"/>
  <c r="B10" i="113"/>
  <c r="R6" i="25"/>
  <c r="B17" i="113"/>
  <c r="R11" i="25"/>
  <c r="B4" i="113"/>
  <c r="R19" i="25"/>
  <c r="B11" i="113"/>
  <c r="R26" i="25"/>
  <c r="B25" i="113"/>
  <c r="R25" i="25"/>
  <c r="B7" i="113"/>
  <c r="R29" i="25"/>
  <c r="B22" i="113"/>
  <c r="R14" i="25"/>
  <c r="AD32" i="25"/>
  <c r="AD5" i="25"/>
  <c r="AD21" i="25"/>
  <c r="AD18" i="25"/>
  <c r="AD17" i="25"/>
  <c r="AD8" i="25"/>
  <c r="AD25" i="25"/>
  <c r="AD10" i="25"/>
  <c r="AD28" i="25"/>
  <c r="I9" i="25"/>
  <c r="L30" i="25"/>
  <c r="O30" i="25"/>
  <c r="P30" i="25"/>
  <c r="Q30" i="25"/>
  <c r="AZ28" i="112"/>
  <c r="AY28" i="112"/>
  <c r="AW28" i="112"/>
  <c r="AV28" i="112"/>
  <c r="AU28" i="112"/>
  <c r="AT28" i="112"/>
  <c r="AS28" i="112"/>
  <c r="AR28" i="112"/>
  <c r="AQ28" i="112"/>
  <c r="AP28" i="112"/>
  <c r="AO28" i="112"/>
  <c r="AN28" i="112"/>
  <c r="AM28" i="112"/>
  <c r="AL28" i="112"/>
  <c r="AK28" i="112"/>
  <c r="AJ28" i="112"/>
  <c r="AI28" i="112"/>
  <c r="AH28" i="112"/>
  <c r="AG28" i="112"/>
  <c r="AF28" i="112"/>
  <c r="AE28" i="112"/>
  <c r="AD28" i="112"/>
  <c r="AC28" i="112"/>
  <c r="AX31" i="111"/>
  <c r="AW31" i="111"/>
  <c r="AU31" i="111"/>
  <c r="AT31" i="111"/>
  <c r="AS31" i="111"/>
  <c r="AR31" i="111"/>
  <c r="AQ31" i="111"/>
  <c r="AP31" i="111"/>
  <c r="AO31" i="111"/>
  <c r="AN31" i="111"/>
  <c r="AM31" i="111"/>
  <c r="AL31" i="111"/>
  <c r="AK31" i="111"/>
  <c r="AJ31" i="111"/>
  <c r="AI31" i="111"/>
  <c r="AH31" i="111"/>
  <c r="AG31" i="111"/>
  <c r="AF31" i="111"/>
  <c r="AE31" i="111"/>
  <c r="AD31" i="111"/>
  <c r="AC31" i="111"/>
  <c r="AB31" i="111"/>
  <c r="AX30" i="111"/>
  <c r="AW30" i="111"/>
  <c r="AU30" i="111"/>
  <c r="AT30" i="111"/>
  <c r="AS30" i="111"/>
  <c r="AR30" i="111"/>
  <c r="AQ30" i="111"/>
  <c r="AP30" i="111"/>
  <c r="AO30" i="111"/>
  <c r="AN30" i="111"/>
  <c r="AM30" i="111"/>
  <c r="AL30" i="111"/>
  <c r="AK30" i="111"/>
  <c r="AJ30" i="111"/>
  <c r="AI30" i="111"/>
  <c r="AH30" i="111"/>
  <c r="AG30" i="111"/>
  <c r="AF30" i="111"/>
  <c r="AE30" i="111"/>
  <c r="AD30" i="111"/>
  <c r="AC30" i="111"/>
  <c r="AB30" i="111"/>
  <c r="AX29" i="111"/>
  <c r="AW29" i="111"/>
  <c r="AU29" i="111"/>
  <c r="AT29" i="111"/>
  <c r="AS29" i="111"/>
  <c r="AR29" i="111"/>
  <c r="AQ29" i="111"/>
  <c r="AP29" i="111"/>
  <c r="AO29" i="111"/>
  <c r="AN29" i="111"/>
  <c r="AM29" i="111"/>
  <c r="AL29" i="111"/>
  <c r="AK29" i="111"/>
  <c r="AJ29" i="111"/>
  <c r="AI29" i="111"/>
  <c r="AH29" i="111"/>
  <c r="AG29" i="111"/>
  <c r="AF29" i="111"/>
  <c r="AE29" i="111"/>
  <c r="AD29" i="111"/>
  <c r="AC29" i="111"/>
  <c r="AB29" i="111"/>
  <c r="AX28" i="111"/>
  <c r="AW28" i="111"/>
  <c r="AU28" i="111"/>
  <c r="AT28" i="111"/>
  <c r="AS28" i="111"/>
  <c r="AR28" i="111"/>
  <c r="AQ28" i="111"/>
  <c r="AP28" i="111"/>
  <c r="AO28" i="111"/>
  <c r="AN28" i="111"/>
  <c r="AM28" i="111"/>
  <c r="AL28" i="111"/>
  <c r="AK28" i="111"/>
  <c r="AJ28" i="111"/>
  <c r="AI28" i="111"/>
  <c r="AH28" i="111"/>
  <c r="AG28" i="111"/>
  <c r="AF28" i="111"/>
  <c r="AE28" i="111"/>
  <c r="AD28" i="111"/>
  <c r="AC28" i="111"/>
  <c r="AB28" i="111"/>
  <c r="AX27" i="111"/>
  <c r="AW27" i="111"/>
  <c r="AU27" i="111"/>
  <c r="AT27" i="111"/>
  <c r="AS27" i="111"/>
  <c r="AR27" i="111"/>
  <c r="AQ27" i="111"/>
  <c r="AP27" i="111"/>
  <c r="AO27" i="111"/>
  <c r="AN27" i="111"/>
  <c r="AM27" i="111"/>
  <c r="AL27" i="111"/>
  <c r="AK27" i="111"/>
  <c r="AJ27" i="111"/>
  <c r="AI27" i="111"/>
  <c r="AH27" i="111"/>
  <c r="AG27" i="111"/>
  <c r="AF27" i="111"/>
  <c r="AE27" i="111"/>
  <c r="AD27" i="111"/>
  <c r="AC27" i="111"/>
  <c r="AB27" i="111"/>
  <c r="AX26" i="111"/>
  <c r="AW26" i="111"/>
  <c r="AU26" i="111"/>
  <c r="AT26" i="111"/>
  <c r="AS26" i="111"/>
  <c r="AR26" i="111"/>
  <c r="AQ26" i="111"/>
  <c r="AP26" i="111"/>
  <c r="AO26" i="111"/>
  <c r="AN26" i="111"/>
  <c r="AM26" i="111"/>
  <c r="AL26" i="111"/>
  <c r="AK26" i="111"/>
  <c r="AJ26" i="111"/>
  <c r="AI26" i="111"/>
  <c r="AH26" i="111"/>
  <c r="AG26" i="111"/>
  <c r="AF26" i="111"/>
  <c r="AE26" i="111"/>
  <c r="AD26" i="111"/>
  <c r="AC26" i="111"/>
  <c r="AB26" i="111"/>
  <c r="AX25" i="111"/>
  <c r="AW25" i="111"/>
  <c r="AU25" i="111"/>
  <c r="AT25" i="111"/>
  <c r="AS25" i="111"/>
  <c r="AR25" i="111"/>
  <c r="AQ25" i="111"/>
  <c r="AP25" i="111"/>
  <c r="AO25" i="111"/>
  <c r="AN25" i="111"/>
  <c r="AM25" i="111"/>
  <c r="AL25" i="111"/>
  <c r="AK25" i="111"/>
  <c r="AJ25" i="111"/>
  <c r="AI25" i="111"/>
  <c r="AH25" i="111"/>
  <c r="AG25" i="111"/>
  <c r="AF25" i="111"/>
  <c r="AE25" i="111"/>
  <c r="AD25" i="111"/>
  <c r="AC25" i="111"/>
  <c r="AB25" i="111"/>
  <c r="AX24" i="111"/>
  <c r="AW24" i="111"/>
  <c r="AU24" i="111"/>
  <c r="AT24" i="111"/>
  <c r="AS24" i="111"/>
  <c r="AR24" i="111"/>
  <c r="AQ24" i="111"/>
  <c r="AP24" i="111"/>
  <c r="AO24" i="111"/>
  <c r="AN24" i="111"/>
  <c r="AM24" i="111"/>
  <c r="AL24" i="111"/>
  <c r="AK24" i="111"/>
  <c r="AJ24" i="111"/>
  <c r="AI24" i="111"/>
  <c r="AH24" i="111"/>
  <c r="AG24" i="111"/>
  <c r="AF24" i="111"/>
  <c r="AE24" i="111"/>
  <c r="AD24" i="111"/>
  <c r="AC24" i="111"/>
  <c r="AB24" i="111"/>
  <c r="AX23" i="111"/>
  <c r="AW23" i="111"/>
  <c r="AU23" i="111"/>
  <c r="AT23" i="111"/>
  <c r="AS23" i="111"/>
  <c r="AR23" i="111"/>
  <c r="AQ23" i="111"/>
  <c r="AP23" i="111"/>
  <c r="AO23" i="111"/>
  <c r="AN23" i="111"/>
  <c r="AM23" i="111"/>
  <c r="AL23" i="111"/>
  <c r="AK23" i="111"/>
  <c r="AJ23" i="111"/>
  <c r="AI23" i="111"/>
  <c r="AH23" i="111"/>
  <c r="AG23" i="111"/>
  <c r="AF23" i="111"/>
  <c r="AE23" i="111"/>
  <c r="AD23" i="111"/>
  <c r="AC23" i="111"/>
  <c r="AB23" i="111"/>
  <c r="AX22" i="111"/>
  <c r="AW22" i="111"/>
  <c r="AU22" i="111"/>
  <c r="AT22" i="111"/>
  <c r="AS22" i="111"/>
  <c r="AR22" i="111"/>
  <c r="AQ22" i="111"/>
  <c r="AP22" i="111"/>
  <c r="AO22" i="111"/>
  <c r="AN22" i="111"/>
  <c r="AM22" i="111"/>
  <c r="AL22" i="111"/>
  <c r="AK22" i="111"/>
  <c r="AJ22" i="111"/>
  <c r="AI22" i="111"/>
  <c r="AH22" i="111"/>
  <c r="AG22" i="111"/>
  <c r="AF22" i="111"/>
  <c r="AE22" i="111"/>
  <c r="AD22" i="111"/>
  <c r="AC22" i="111"/>
  <c r="AB22" i="111"/>
  <c r="AX21" i="111"/>
  <c r="AW21" i="111"/>
  <c r="AU21" i="111"/>
  <c r="AT21" i="111"/>
  <c r="AS21" i="111"/>
  <c r="AR21" i="111"/>
  <c r="AQ21" i="111"/>
  <c r="AP21" i="111"/>
  <c r="AO21" i="111"/>
  <c r="AN21" i="111"/>
  <c r="AM21" i="111"/>
  <c r="AL21" i="111"/>
  <c r="AK21" i="111"/>
  <c r="AJ21" i="111"/>
  <c r="AI21" i="111"/>
  <c r="AH21" i="111"/>
  <c r="AG21" i="111"/>
  <c r="AF21" i="111"/>
  <c r="AE21" i="111"/>
  <c r="AD21" i="111"/>
  <c r="AC21" i="111"/>
  <c r="AB21" i="111"/>
  <c r="AX20" i="111"/>
  <c r="AW20" i="111"/>
  <c r="AU20" i="111"/>
  <c r="AT20" i="111"/>
  <c r="AS20" i="111"/>
  <c r="AR20" i="111"/>
  <c r="AQ20" i="111"/>
  <c r="AP20" i="111"/>
  <c r="AO20" i="111"/>
  <c r="AN20" i="111"/>
  <c r="AM20" i="111"/>
  <c r="AL20" i="111"/>
  <c r="AK20" i="111"/>
  <c r="AJ20" i="111"/>
  <c r="AI20" i="111"/>
  <c r="AH20" i="111"/>
  <c r="AG20" i="111"/>
  <c r="AF20" i="111"/>
  <c r="AE20" i="111"/>
  <c r="AD20" i="111"/>
  <c r="AC20" i="111"/>
  <c r="AB20" i="111"/>
  <c r="AX19" i="111"/>
  <c r="AW19" i="111"/>
  <c r="AU19" i="111"/>
  <c r="AT19" i="111"/>
  <c r="AS19" i="111"/>
  <c r="AR19" i="111"/>
  <c r="AQ19" i="111"/>
  <c r="AP19" i="111"/>
  <c r="AO19" i="111"/>
  <c r="AN19" i="111"/>
  <c r="AM19" i="111"/>
  <c r="AL19" i="111"/>
  <c r="AK19" i="111"/>
  <c r="AJ19" i="111"/>
  <c r="AI19" i="111"/>
  <c r="AH19" i="111"/>
  <c r="AG19" i="111"/>
  <c r="AF19" i="111"/>
  <c r="AE19" i="111"/>
  <c r="AD19" i="111"/>
  <c r="AC19" i="111"/>
  <c r="AB19" i="111"/>
  <c r="AX18" i="111"/>
  <c r="AW18" i="111"/>
  <c r="AU18" i="111"/>
  <c r="AT18" i="111"/>
  <c r="AS18" i="111"/>
  <c r="AR18" i="111"/>
  <c r="AQ18" i="111"/>
  <c r="AP18" i="111"/>
  <c r="AO18" i="111"/>
  <c r="AN18" i="111"/>
  <c r="AM18" i="111"/>
  <c r="AL18" i="111"/>
  <c r="AK18" i="111"/>
  <c r="AJ18" i="111"/>
  <c r="AI18" i="111"/>
  <c r="AH18" i="111"/>
  <c r="AG18" i="111"/>
  <c r="AF18" i="111"/>
  <c r="AE18" i="111"/>
  <c r="AD18" i="111"/>
  <c r="AC18" i="111"/>
  <c r="AB18" i="111"/>
  <c r="AX17" i="111"/>
  <c r="AW17" i="111"/>
  <c r="AU17" i="111"/>
  <c r="AT17" i="111"/>
  <c r="AS17" i="111"/>
  <c r="AR17" i="111"/>
  <c r="AQ17" i="111"/>
  <c r="AP17" i="111"/>
  <c r="AO17" i="111"/>
  <c r="AN17" i="111"/>
  <c r="AM17" i="111"/>
  <c r="AL17" i="111"/>
  <c r="AK17" i="111"/>
  <c r="AJ17" i="111"/>
  <c r="AI17" i="111"/>
  <c r="AH17" i="111"/>
  <c r="AG17" i="111"/>
  <c r="AF17" i="111"/>
  <c r="AE17" i="111"/>
  <c r="AD17" i="111"/>
  <c r="AC17" i="111"/>
  <c r="AB17" i="111"/>
  <c r="AX16" i="111"/>
  <c r="AW16" i="111"/>
  <c r="AU16" i="111"/>
  <c r="AT16" i="111"/>
  <c r="AS16" i="111"/>
  <c r="AR16" i="111"/>
  <c r="AQ16" i="111"/>
  <c r="AP16" i="111"/>
  <c r="AO16" i="111"/>
  <c r="AN16" i="111"/>
  <c r="AM16" i="111"/>
  <c r="AL16" i="111"/>
  <c r="AK16" i="111"/>
  <c r="AJ16" i="111"/>
  <c r="AI16" i="111"/>
  <c r="AH16" i="111"/>
  <c r="AG16" i="111"/>
  <c r="AF16" i="111"/>
  <c r="AE16" i="111"/>
  <c r="AD16" i="111"/>
  <c r="AC16" i="111"/>
  <c r="AB16" i="111"/>
  <c r="AX15" i="111"/>
  <c r="AW15" i="111"/>
  <c r="AU15" i="111"/>
  <c r="AT15" i="111"/>
  <c r="AS15" i="111"/>
  <c r="AR15" i="111"/>
  <c r="AQ15" i="111"/>
  <c r="AP15" i="111"/>
  <c r="AO15" i="111"/>
  <c r="AN15" i="111"/>
  <c r="AM15" i="111"/>
  <c r="AL15" i="111"/>
  <c r="AK15" i="111"/>
  <c r="AJ15" i="111"/>
  <c r="AI15" i="111"/>
  <c r="AH15" i="111"/>
  <c r="AG15" i="111"/>
  <c r="AF15" i="111"/>
  <c r="AE15" i="111"/>
  <c r="AD15" i="111"/>
  <c r="AC15" i="111"/>
  <c r="AB15" i="111"/>
  <c r="AX14" i="111"/>
  <c r="AW14" i="111"/>
  <c r="AU14" i="111"/>
  <c r="AT14" i="111"/>
  <c r="AS14" i="111"/>
  <c r="AR14" i="111"/>
  <c r="AQ14" i="111"/>
  <c r="AP14" i="111"/>
  <c r="AO14" i="111"/>
  <c r="AN14" i="111"/>
  <c r="AM14" i="111"/>
  <c r="AL14" i="111"/>
  <c r="AK14" i="111"/>
  <c r="AJ14" i="111"/>
  <c r="AI14" i="111"/>
  <c r="AH14" i="111"/>
  <c r="AG14" i="111"/>
  <c r="AF14" i="111"/>
  <c r="AE14" i="111"/>
  <c r="AD14" i="111"/>
  <c r="AC14" i="111"/>
  <c r="AB14" i="111"/>
  <c r="AX13" i="111"/>
  <c r="AW13" i="111"/>
  <c r="AU13" i="111"/>
  <c r="AT13" i="111"/>
  <c r="AS13" i="111"/>
  <c r="AR13" i="111"/>
  <c r="AQ13" i="111"/>
  <c r="AP13" i="111"/>
  <c r="AO13" i="111"/>
  <c r="AN13" i="111"/>
  <c r="AM13" i="111"/>
  <c r="AL13" i="111"/>
  <c r="AK13" i="111"/>
  <c r="AJ13" i="111"/>
  <c r="AI13" i="111"/>
  <c r="AH13" i="111"/>
  <c r="AG13" i="111"/>
  <c r="AF13" i="111"/>
  <c r="AE13" i="111"/>
  <c r="AD13" i="111"/>
  <c r="AC13" i="111"/>
  <c r="AB13" i="111"/>
  <c r="AX12" i="111"/>
  <c r="AW12" i="111"/>
  <c r="AU12" i="111"/>
  <c r="AT12" i="111"/>
  <c r="AS12" i="111"/>
  <c r="AR12" i="111"/>
  <c r="AQ12" i="111"/>
  <c r="AP12" i="111"/>
  <c r="AO12" i="111"/>
  <c r="AN12" i="111"/>
  <c r="AM12" i="111"/>
  <c r="AL12" i="111"/>
  <c r="AK12" i="111"/>
  <c r="AJ12" i="111"/>
  <c r="AI12" i="111"/>
  <c r="AH12" i="111"/>
  <c r="AG12" i="111"/>
  <c r="AF12" i="111"/>
  <c r="AE12" i="111"/>
  <c r="AD12" i="111"/>
  <c r="AC12" i="111"/>
  <c r="AB12" i="111"/>
  <c r="AX11" i="111"/>
  <c r="AW11" i="111"/>
  <c r="AU11" i="111"/>
  <c r="AT11" i="111"/>
  <c r="AS11" i="111"/>
  <c r="AR11" i="111"/>
  <c r="AQ11" i="111"/>
  <c r="AP11" i="111"/>
  <c r="AO11" i="111"/>
  <c r="AN11" i="111"/>
  <c r="AM11" i="111"/>
  <c r="AL11" i="111"/>
  <c r="AK11" i="111"/>
  <c r="AJ11" i="111"/>
  <c r="AI11" i="111"/>
  <c r="AH11" i="111"/>
  <c r="AG11" i="111"/>
  <c r="AF11" i="111"/>
  <c r="AE11" i="111"/>
  <c r="AD11" i="111"/>
  <c r="AC11" i="111"/>
  <c r="AB11" i="111"/>
  <c r="AX10" i="111"/>
  <c r="AW10" i="111"/>
  <c r="AU10" i="111"/>
  <c r="AT10" i="111"/>
  <c r="AS10" i="111"/>
  <c r="AR10" i="111"/>
  <c r="AQ10" i="111"/>
  <c r="AP10" i="111"/>
  <c r="AO10" i="111"/>
  <c r="AN10" i="111"/>
  <c r="AM10" i="111"/>
  <c r="AL10" i="111"/>
  <c r="AK10" i="111"/>
  <c r="AJ10" i="111"/>
  <c r="AI10" i="111"/>
  <c r="AH10" i="111"/>
  <c r="AG10" i="111"/>
  <c r="AF10" i="111"/>
  <c r="AE10" i="111"/>
  <c r="AD10" i="111"/>
  <c r="AC10" i="111"/>
  <c r="AB10" i="111"/>
  <c r="AX9" i="111"/>
  <c r="AW9" i="111"/>
  <c r="AU9" i="111"/>
  <c r="AT9" i="111"/>
  <c r="AS9" i="111"/>
  <c r="AR9" i="111"/>
  <c r="AQ9" i="111"/>
  <c r="AP9" i="111"/>
  <c r="AO9" i="111"/>
  <c r="AN9" i="111"/>
  <c r="AM9" i="111"/>
  <c r="AL9" i="111"/>
  <c r="AK9" i="111"/>
  <c r="AJ9" i="111"/>
  <c r="AI9" i="111"/>
  <c r="AH9" i="111"/>
  <c r="AG9" i="111"/>
  <c r="AF9" i="111"/>
  <c r="AE9" i="111"/>
  <c r="AD9" i="111"/>
  <c r="AC9" i="111"/>
  <c r="AB9" i="111"/>
  <c r="AX8" i="111"/>
  <c r="AW8" i="111"/>
  <c r="AU8" i="111"/>
  <c r="AT8" i="111"/>
  <c r="AS8" i="111"/>
  <c r="AR8" i="111"/>
  <c r="AQ8" i="111"/>
  <c r="AP8" i="111"/>
  <c r="AO8" i="111"/>
  <c r="AN8" i="111"/>
  <c r="AM8" i="111"/>
  <c r="AL8" i="111"/>
  <c r="AK8" i="111"/>
  <c r="AJ8" i="111"/>
  <c r="AI8" i="111"/>
  <c r="AH8" i="111"/>
  <c r="AG8" i="111"/>
  <c r="AF8" i="111"/>
  <c r="AE8" i="111"/>
  <c r="AD8" i="111"/>
  <c r="AC8" i="111"/>
  <c r="AB8" i="111"/>
  <c r="AX7" i="111"/>
  <c r="AW7" i="111"/>
  <c r="AU7" i="111"/>
  <c r="AT7" i="111"/>
  <c r="AS7" i="111"/>
  <c r="AR7" i="111"/>
  <c r="AQ7" i="111"/>
  <c r="AP7" i="111"/>
  <c r="AO7" i="111"/>
  <c r="AN7" i="111"/>
  <c r="AM7" i="111"/>
  <c r="AL7" i="111"/>
  <c r="AK7" i="111"/>
  <c r="AJ7" i="111"/>
  <c r="AI7" i="111"/>
  <c r="AH7" i="111"/>
  <c r="AG7" i="111"/>
  <c r="AF7" i="111"/>
  <c r="AE7" i="111"/>
  <c r="AD7" i="111"/>
  <c r="AC7" i="111"/>
  <c r="AB7" i="111"/>
  <c r="AX6" i="111"/>
  <c r="AW6" i="111"/>
  <c r="AU6" i="111"/>
  <c r="AT6" i="111"/>
  <c r="AS6" i="111"/>
  <c r="AR6" i="111"/>
  <c r="AQ6" i="111"/>
  <c r="AP6" i="111"/>
  <c r="AO6" i="111"/>
  <c r="AN6" i="111"/>
  <c r="AM6" i="111"/>
  <c r="AL6" i="111"/>
  <c r="AK6" i="111"/>
  <c r="AJ6" i="111"/>
  <c r="AI6" i="111"/>
  <c r="AH6" i="111"/>
  <c r="AG6" i="111"/>
  <c r="AF6" i="111"/>
  <c r="AE6" i="111"/>
  <c r="AD6" i="111"/>
  <c r="AC6" i="111"/>
  <c r="AB6" i="111"/>
  <c r="AX5" i="111"/>
  <c r="AW5" i="111"/>
  <c r="AU5" i="111"/>
  <c r="AT5" i="111"/>
  <c r="AS5" i="111"/>
  <c r="AR5" i="111"/>
  <c r="AQ5" i="111"/>
  <c r="AP5" i="111"/>
  <c r="AO5" i="111"/>
  <c r="AN5" i="111"/>
  <c r="AM5" i="111"/>
  <c r="AL5" i="111"/>
  <c r="AK5" i="111"/>
  <c r="AJ5" i="111"/>
  <c r="AI5" i="111"/>
  <c r="AH5" i="111"/>
  <c r="AG5" i="111"/>
  <c r="AF5" i="111"/>
  <c r="AE5" i="111"/>
  <c r="AD5" i="111"/>
  <c r="AC5" i="111"/>
  <c r="AB5" i="111"/>
  <c r="AX4" i="111"/>
  <c r="AW4" i="111"/>
  <c r="AU4" i="111"/>
  <c r="AT4" i="111"/>
  <c r="AS4" i="111"/>
  <c r="AR4" i="111"/>
  <c r="AQ4" i="111"/>
  <c r="AP4" i="111"/>
  <c r="AO4" i="111"/>
  <c r="AN4" i="111"/>
  <c r="AM4" i="111"/>
  <c r="AL4" i="111"/>
  <c r="AK4" i="111"/>
  <c r="AJ4" i="111"/>
  <c r="AI4" i="111"/>
  <c r="AH4" i="111"/>
  <c r="AG4" i="111"/>
  <c r="AF4" i="111"/>
  <c r="AE4" i="111"/>
  <c r="AD4" i="111"/>
  <c r="AC4" i="111"/>
  <c r="AB4" i="111"/>
  <c r="AX3" i="111"/>
  <c r="AW3" i="111"/>
  <c r="AU3" i="111"/>
  <c r="AT3" i="111"/>
  <c r="AS3" i="111"/>
  <c r="AR3" i="111"/>
  <c r="AQ3" i="111"/>
  <c r="AP3" i="111"/>
  <c r="AO3" i="111"/>
  <c r="AN3" i="111"/>
  <c r="AM3" i="111"/>
  <c r="AL3" i="111"/>
  <c r="AK3" i="111"/>
  <c r="AJ3" i="111"/>
  <c r="AI3" i="111"/>
  <c r="AH3" i="111"/>
  <c r="AG3" i="111"/>
  <c r="AF3" i="111"/>
  <c r="AE3" i="111"/>
  <c r="AD3" i="111"/>
  <c r="AC3" i="111"/>
  <c r="AB3" i="111"/>
  <c r="C5" i="111"/>
  <c r="AH24" i="25"/>
  <c r="C8" i="111"/>
  <c r="AH20" i="25"/>
  <c r="C6" i="111"/>
  <c r="AH10" i="25"/>
  <c r="C17" i="111"/>
  <c r="AH11" i="25"/>
  <c r="C26" i="111"/>
  <c r="AH18" i="25"/>
  <c r="C29" i="111"/>
  <c r="AH17" i="25"/>
  <c r="B30" i="111"/>
  <c r="Q12" i="25"/>
  <c r="C4" i="111"/>
  <c r="AH19" i="25"/>
  <c r="C30" i="111"/>
  <c r="AH12" i="25"/>
  <c r="C3" i="111"/>
  <c r="AH9" i="25"/>
  <c r="C7" i="111"/>
  <c r="AH29" i="25"/>
  <c r="C11" i="111"/>
  <c r="AH26" i="25"/>
  <c r="C12" i="111"/>
  <c r="AH15" i="25"/>
  <c r="C13" i="111"/>
  <c r="AH16" i="25"/>
  <c r="C14" i="111"/>
  <c r="AH27" i="25"/>
  <c r="C15" i="111"/>
  <c r="AH3" i="25"/>
  <c r="C16" i="111"/>
  <c r="AH8" i="25"/>
  <c r="B7" i="111"/>
  <c r="Q29" i="25"/>
  <c r="B8" i="111"/>
  <c r="Q20" i="25"/>
  <c r="C20" i="111"/>
  <c r="AH22" i="25"/>
  <c r="C21" i="111"/>
  <c r="AH5" i="25"/>
  <c r="C22" i="111"/>
  <c r="AH14" i="25"/>
  <c r="C23" i="111"/>
  <c r="AH23" i="25"/>
  <c r="C24" i="111"/>
  <c r="AH13" i="25"/>
  <c r="C25" i="111"/>
  <c r="AH25" i="25"/>
  <c r="B21" i="111"/>
  <c r="Q5" i="25"/>
  <c r="C9" i="111"/>
  <c r="AH7" i="25"/>
  <c r="C10" i="111"/>
  <c r="AH6" i="25"/>
  <c r="C18" i="111"/>
  <c r="AH21" i="25"/>
  <c r="C19" i="111"/>
  <c r="AH28" i="25"/>
  <c r="C27" i="111"/>
  <c r="AH4" i="25"/>
  <c r="C28" i="111"/>
  <c r="AH30" i="25"/>
  <c r="B10" i="111"/>
  <c r="Q6" i="25"/>
  <c r="B11" i="111"/>
  <c r="Q26" i="25"/>
  <c r="B24" i="111"/>
  <c r="Q13" i="25"/>
  <c r="B3" i="111"/>
  <c r="Q9" i="25"/>
  <c r="B5" i="111"/>
  <c r="Q24" i="25"/>
  <c r="B13" i="111"/>
  <c r="Q16" i="25"/>
  <c r="B14" i="111"/>
  <c r="Q27" i="25"/>
  <c r="B18" i="111"/>
  <c r="Q21" i="25"/>
  <c r="B27" i="111"/>
  <c r="Q4" i="25"/>
  <c r="B4" i="111"/>
  <c r="Q19" i="25"/>
  <c r="B17" i="111"/>
  <c r="Q11" i="25"/>
  <c r="B20" i="111"/>
  <c r="Q22" i="25"/>
  <c r="B23" i="111"/>
  <c r="Q23" i="25"/>
  <c r="B26" i="111"/>
  <c r="Q18" i="25"/>
  <c r="B29" i="111"/>
  <c r="Q17" i="25"/>
  <c r="B31" i="111"/>
  <c r="Q32" i="25"/>
  <c r="C31" i="111"/>
  <c r="AH32" i="25"/>
  <c r="B6" i="111"/>
  <c r="Q10" i="25"/>
  <c r="B9" i="111"/>
  <c r="Q7" i="25"/>
  <c r="B12" i="111"/>
  <c r="Q15" i="25"/>
  <c r="B15" i="111"/>
  <c r="Q3" i="25"/>
  <c r="B16" i="111"/>
  <c r="Q8" i="25"/>
  <c r="B19" i="111"/>
  <c r="Q28" i="25"/>
  <c r="B22" i="111"/>
  <c r="Q14" i="25"/>
  <c r="B25" i="111"/>
  <c r="Q25" i="25"/>
  <c r="AX31" i="110"/>
  <c r="AW31" i="110"/>
  <c r="AU31" i="110"/>
  <c r="AT31" i="110"/>
  <c r="AS31" i="110"/>
  <c r="AR31" i="110"/>
  <c r="AQ31" i="110"/>
  <c r="AP31" i="110"/>
  <c r="AO31" i="110"/>
  <c r="AN31" i="110"/>
  <c r="AM31" i="110"/>
  <c r="AL31" i="110"/>
  <c r="AK31" i="110"/>
  <c r="AJ31" i="110"/>
  <c r="AI31" i="110"/>
  <c r="AH31" i="110"/>
  <c r="AG31" i="110"/>
  <c r="AF31" i="110"/>
  <c r="AE31" i="110"/>
  <c r="AD31" i="110"/>
  <c r="AC31" i="110"/>
  <c r="AB31" i="110"/>
  <c r="AX30" i="110"/>
  <c r="AW30" i="110"/>
  <c r="AU30" i="110"/>
  <c r="AT30" i="110"/>
  <c r="AS30" i="110"/>
  <c r="AR30" i="110"/>
  <c r="AQ30" i="110"/>
  <c r="AP30" i="110"/>
  <c r="AO30" i="110"/>
  <c r="AN30" i="110"/>
  <c r="AM30" i="110"/>
  <c r="AL30" i="110"/>
  <c r="AK30" i="110"/>
  <c r="AJ30" i="110"/>
  <c r="AI30" i="110"/>
  <c r="AH30" i="110"/>
  <c r="AG30" i="110"/>
  <c r="AF30" i="110"/>
  <c r="AE30" i="110"/>
  <c r="AD30" i="110"/>
  <c r="AC30" i="110"/>
  <c r="AB30" i="110"/>
  <c r="AX29" i="110"/>
  <c r="AW29" i="110"/>
  <c r="AU29" i="110"/>
  <c r="AT29" i="110"/>
  <c r="AS29" i="110"/>
  <c r="AR29" i="110"/>
  <c r="AQ29" i="110"/>
  <c r="AP29" i="110"/>
  <c r="AO29" i="110"/>
  <c r="AN29" i="110"/>
  <c r="AM29" i="110"/>
  <c r="AL29" i="110"/>
  <c r="AK29" i="110"/>
  <c r="AJ29" i="110"/>
  <c r="AI29" i="110"/>
  <c r="AH29" i="110"/>
  <c r="AG29" i="110"/>
  <c r="AF29" i="110"/>
  <c r="AE29" i="110"/>
  <c r="AD29" i="110"/>
  <c r="AC29" i="110"/>
  <c r="AB29" i="110"/>
  <c r="AX28" i="110"/>
  <c r="AW28" i="110"/>
  <c r="AU28" i="110"/>
  <c r="AT28" i="110"/>
  <c r="AS28" i="110"/>
  <c r="AR28" i="110"/>
  <c r="AQ28" i="110"/>
  <c r="AP28" i="110"/>
  <c r="AO28" i="110"/>
  <c r="AN28" i="110"/>
  <c r="AM28" i="110"/>
  <c r="AL28" i="110"/>
  <c r="AK28" i="110"/>
  <c r="AJ28" i="110"/>
  <c r="AI28" i="110"/>
  <c r="AH28" i="110"/>
  <c r="AG28" i="110"/>
  <c r="AF28" i="110"/>
  <c r="AE28" i="110"/>
  <c r="AD28" i="110"/>
  <c r="AC28" i="110"/>
  <c r="AB28" i="110"/>
  <c r="AX27" i="110"/>
  <c r="AW27" i="110"/>
  <c r="AU27" i="110"/>
  <c r="AT27" i="110"/>
  <c r="AS27" i="110"/>
  <c r="AR27" i="110"/>
  <c r="AQ27" i="110"/>
  <c r="AP27" i="110"/>
  <c r="AO27" i="110"/>
  <c r="AN27" i="110"/>
  <c r="AM27" i="110"/>
  <c r="AL27" i="110"/>
  <c r="AK27" i="110"/>
  <c r="AJ27" i="110"/>
  <c r="AI27" i="110"/>
  <c r="AH27" i="110"/>
  <c r="AG27" i="110"/>
  <c r="AF27" i="110"/>
  <c r="AE27" i="110"/>
  <c r="AD27" i="110"/>
  <c r="AC27" i="110"/>
  <c r="AB27" i="110"/>
  <c r="AX26" i="110"/>
  <c r="AW26" i="110"/>
  <c r="AU26" i="110"/>
  <c r="AT26" i="110"/>
  <c r="AS26" i="110"/>
  <c r="AR26" i="110"/>
  <c r="AQ26" i="110"/>
  <c r="AP26" i="110"/>
  <c r="AO26" i="110"/>
  <c r="AN26" i="110"/>
  <c r="AM26" i="110"/>
  <c r="AL26" i="110"/>
  <c r="AK26" i="110"/>
  <c r="AJ26" i="110"/>
  <c r="AI26" i="110"/>
  <c r="AH26" i="110"/>
  <c r="AG26" i="110"/>
  <c r="AF26" i="110"/>
  <c r="AE26" i="110"/>
  <c r="AD26" i="110"/>
  <c r="AC26" i="110"/>
  <c r="AB26" i="110"/>
  <c r="AX25" i="110"/>
  <c r="AW25" i="110"/>
  <c r="AU25" i="110"/>
  <c r="AT25" i="110"/>
  <c r="AS25" i="110"/>
  <c r="AR25" i="110"/>
  <c r="AQ25" i="110"/>
  <c r="AP25" i="110"/>
  <c r="AO25" i="110"/>
  <c r="AN25" i="110"/>
  <c r="AM25" i="110"/>
  <c r="AL25" i="110"/>
  <c r="AK25" i="110"/>
  <c r="AJ25" i="110"/>
  <c r="AI25" i="110"/>
  <c r="AH25" i="110"/>
  <c r="AG25" i="110"/>
  <c r="AF25" i="110"/>
  <c r="AE25" i="110"/>
  <c r="AD25" i="110"/>
  <c r="AC25" i="110"/>
  <c r="AB25" i="110"/>
  <c r="AX24" i="110"/>
  <c r="AW24" i="110"/>
  <c r="AU24" i="110"/>
  <c r="AT24" i="110"/>
  <c r="AS24" i="110"/>
  <c r="AR24" i="110"/>
  <c r="AQ24" i="110"/>
  <c r="AP24" i="110"/>
  <c r="AO24" i="110"/>
  <c r="AN24" i="110"/>
  <c r="AM24" i="110"/>
  <c r="AL24" i="110"/>
  <c r="AK24" i="110"/>
  <c r="AJ24" i="110"/>
  <c r="AI24" i="110"/>
  <c r="AH24" i="110"/>
  <c r="AG24" i="110"/>
  <c r="AF24" i="110"/>
  <c r="AE24" i="110"/>
  <c r="AD24" i="110"/>
  <c r="AC24" i="110"/>
  <c r="AB24" i="110"/>
  <c r="AX23" i="110"/>
  <c r="AW23" i="110"/>
  <c r="AU23" i="110"/>
  <c r="AT23" i="110"/>
  <c r="AS23" i="110"/>
  <c r="AR23" i="110"/>
  <c r="AQ23" i="110"/>
  <c r="AP23" i="110"/>
  <c r="AO23" i="110"/>
  <c r="AN23" i="110"/>
  <c r="AM23" i="110"/>
  <c r="AL23" i="110"/>
  <c r="AK23" i="110"/>
  <c r="AJ23" i="110"/>
  <c r="AI23" i="110"/>
  <c r="AH23" i="110"/>
  <c r="AG23" i="110"/>
  <c r="AF23" i="110"/>
  <c r="AE23" i="110"/>
  <c r="AD23" i="110"/>
  <c r="AC23" i="110"/>
  <c r="AB23" i="110"/>
  <c r="AX22" i="110"/>
  <c r="AW22" i="110"/>
  <c r="AU22" i="110"/>
  <c r="AT22" i="110"/>
  <c r="AS22" i="110"/>
  <c r="AR22" i="110"/>
  <c r="AQ22" i="110"/>
  <c r="AP22" i="110"/>
  <c r="AO22" i="110"/>
  <c r="AN22" i="110"/>
  <c r="AM22" i="110"/>
  <c r="AL22" i="110"/>
  <c r="AK22" i="110"/>
  <c r="AJ22" i="110"/>
  <c r="AI22" i="110"/>
  <c r="AH22" i="110"/>
  <c r="AG22" i="110"/>
  <c r="AF22" i="110"/>
  <c r="AE22" i="110"/>
  <c r="AD22" i="110"/>
  <c r="AC22" i="110"/>
  <c r="AB22" i="110"/>
  <c r="AX21" i="110"/>
  <c r="AW21" i="110"/>
  <c r="AU21" i="110"/>
  <c r="AT21" i="110"/>
  <c r="AS21" i="110"/>
  <c r="AR21" i="110"/>
  <c r="AQ21" i="110"/>
  <c r="AP21" i="110"/>
  <c r="AO21" i="110"/>
  <c r="AN21" i="110"/>
  <c r="AM21" i="110"/>
  <c r="AL21" i="110"/>
  <c r="AK21" i="110"/>
  <c r="AJ21" i="110"/>
  <c r="AI21" i="110"/>
  <c r="AH21" i="110"/>
  <c r="AG21" i="110"/>
  <c r="AF21" i="110"/>
  <c r="AE21" i="110"/>
  <c r="AD21" i="110"/>
  <c r="AC21" i="110"/>
  <c r="AB21" i="110"/>
  <c r="AX20" i="110"/>
  <c r="AW20" i="110"/>
  <c r="AU20" i="110"/>
  <c r="AT20" i="110"/>
  <c r="AS20" i="110"/>
  <c r="AR20" i="110"/>
  <c r="AQ20" i="110"/>
  <c r="AP20" i="110"/>
  <c r="AO20" i="110"/>
  <c r="AN20" i="110"/>
  <c r="AM20" i="110"/>
  <c r="AL20" i="110"/>
  <c r="AK20" i="110"/>
  <c r="AJ20" i="110"/>
  <c r="AI20" i="110"/>
  <c r="AH20" i="110"/>
  <c r="AG20" i="110"/>
  <c r="AF20" i="110"/>
  <c r="AE20" i="110"/>
  <c r="AD20" i="110"/>
  <c r="AC20" i="110"/>
  <c r="AB20" i="110"/>
  <c r="AX19" i="110"/>
  <c r="AW19" i="110"/>
  <c r="AU19" i="110"/>
  <c r="AT19" i="110"/>
  <c r="AS19" i="110"/>
  <c r="AR19" i="110"/>
  <c r="AQ19" i="110"/>
  <c r="AP19" i="110"/>
  <c r="AO19" i="110"/>
  <c r="AN19" i="110"/>
  <c r="AM19" i="110"/>
  <c r="AL19" i="110"/>
  <c r="AK19" i="110"/>
  <c r="AJ19" i="110"/>
  <c r="AI19" i="110"/>
  <c r="AH19" i="110"/>
  <c r="AG19" i="110"/>
  <c r="AF19" i="110"/>
  <c r="AE19" i="110"/>
  <c r="AD19" i="110"/>
  <c r="AC19" i="110"/>
  <c r="AB19" i="110"/>
  <c r="AX18" i="110"/>
  <c r="AW18" i="110"/>
  <c r="AU18" i="110"/>
  <c r="AT18" i="110"/>
  <c r="AS18" i="110"/>
  <c r="AR18" i="110"/>
  <c r="AQ18" i="110"/>
  <c r="AP18" i="110"/>
  <c r="AO18" i="110"/>
  <c r="AN18" i="110"/>
  <c r="AM18" i="110"/>
  <c r="AL18" i="110"/>
  <c r="AK18" i="110"/>
  <c r="AJ18" i="110"/>
  <c r="AI18" i="110"/>
  <c r="AH18" i="110"/>
  <c r="AG18" i="110"/>
  <c r="AF18" i="110"/>
  <c r="AE18" i="110"/>
  <c r="AD18" i="110"/>
  <c r="AC18" i="110"/>
  <c r="AB18" i="110"/>
  <c r="AX17" i="110"/>
  <c r="AW17" i="110"/>
  <c r="AU17" i="110"/>
  <c r="AT17" i="110"/>
  <c r="AS17" i="110"/>
  <c r="AR17" i="110"/>
  <c r="AQ17" i="110"/>
  <c r="AP17" i="110"/>
  <c r="AO17" i="110"/>
  <c r="AN17" i="110"/>
  <c r="AM17" i="110"/>
  <c r="AL17" i="110"/>
  <c r="AK17" i="110"/>
  <c r="AJ17" i="110"/>
  <c r="AI17" i="110"/>
  <c r="AH17" i="110"/>
  <c r="AG17" i="110"/>
  <c r="AF17" i="110"/>
  <c r="AE17" i="110"/>
  <c r="AD17" i="110"/>
  <c r="AC17" i="110"/>
  <c r="AB17" i="110"/>
  <c r="AX16" i="110"/>
  <c r="AW16" i="110"/>
  <c r="AU16" i="110"/>
  <c r="AT16" i="110"/>
  <c r="AS16" i="110"/>
  <c r="AR16" i="110"/>
  <c r="AQ16" i="110"/>
  <c r="AP16" i="110"/>
  <c r="AO16" i="110"/>
  <c r="AN16" i="110"/>
  <c r="AM16" i="110"/>
  <c r="AL16" i="110"/>
  <c r="AK16" i="110"/>
  <c r="AJ16" i="110"/>
  <c r="AI16" i="110"/>
  <c r="AH16" i="110"/>
  <c r="AG16" i="110"/>
  <c r="AF16" i="110"/>
  <c r="AE16" i="110"/>
  <c r="AD16" i="110"/>
  <c r="AC16" i="110"/>
  <c r="AB16" i="110"/>
  <c r="AX15" i="110"/>
  <c r="AW15" i="110"/>
  <c r="AU15" i="110"/>
  <c r="AT15" i="110"/>
  <c r="AS15" i="110"/>
  <c r="AR15" i="110"/>
  <c r="AQ15" i="110"/>
  <c r="AP15" i="110"/>
  <c r="AO15" i="110"/>
  <c r="AN15" i="110"/>
  <c r="AM15" i="110"/>
  <c r="AL15" i="110"/>
  <c r="AK15" i="110"/>
  <c r="AJ15" i="110"/>
  <c r="AI15" i="110"/>
  <c r="AH15" i="110"/>
  <c r="AG15" i="110"/>
  <c r="AF15" i="110"/>
  <c r="AE15" i="110"/>
  <c r="AD15" i="110"/>
  <c r="AC15" i="110"/>
  <c r="AB15" i="110"/>
  <c r="AX14" i="110"/>
  <c r="AW14" i="110"/>
  <c r="AU14" i="110"/>
  <c r="AT14" i="110"/>
  <c r="AS14" i="110"/>
  <c r="AR14" i="110"/>
  <c r="AQ14" i="110"/>
  <c r="AP14" i="110"/>
  <c r="AO14" i="110"/>
  <c r="AN14" i="110"/>
  <c r="AM14" i="110"/>
  <c r="AL14" i="110"/>
  <c r="AK14" i="110"/>
  <c r="AJ14" i="110"/>
  <c r="AI14" i="110"/>
  <c r="AH14" i="110"/>
  <c r="AG14" i="110"/>
  <c r="AF14" i="110"/>
  <c r="AE14" i="110"/>
  <c r="AD14" i="110"/>
  <c r="AC14" i="110"/>
  <c r="AB14" i="110"/>
  <c r="AX13" i="110"/>
  <c r="AW13" i="110"/>
  <c r="AU13" i="110"/>
  <c r="AT13" i="110"/>
  <c r="AS13" i="110"/>
  <c r="AR13" i="110"/>
  <c r="AQ13" i="110"/>
  <c r="AP13" i="110"/>
  <c r="AO13" i="110"/>
  <c r="AN13" i="110"/>
  <c r="AM13" i="110"/>
  <c r="AL13" i="110"/>
  <c r="AK13" i="110"/>
  <c r="AJ13" i="110"/>
  <c r="AI13" i="110"/>
  <c r="AH13" i="110"/>
  <c r="AG13" i="110"/>
  <c r="AF13" i="110"/>
  <c r="AE13" i="110"/>
  <c r="AD13" i="110"/>
  <c r="AC13" i="110"/>
  <c r="AB13" i="110"/>
  <c r="AX12" i="110"/>
  <c r="AW12" i="110"/>
  <c r="AU12" i="110"/>
  <c r="AT12" i="110"/>
  <c r="AS12" i="110"/>
  <c r="AR12" i="110"/>
  <c r="AQ12" i="110"/>
  <c r="AP12" i="110"/>
  <c r="AO12" i="110"/>
  <c r="AN12" i="110"/>
  <c r="AM12" i="110"/>
  <c r="AL12" i="110"/>
  <c r="AK12" i="110"/>
  <c r="AJ12" i="110"/>
  <c r="AI12" i="110"/>
  <c r="AH12" i="110"/>
  <c r="AG12" i="110"/>
  <c r="AF12" i="110"/>
  <c r="AE12" i="110"/>
  <c r="AD12" i="110"/>
  <c r="AC12" i="110"/>
  <c r="AB12" i="110"/>
  <c r="AX11" i="110"/>
  <c r="AW11" i="110"/>
  <c r="AU11" i="110"/>
  <c r="AT11" i="110"/>
  <c r="AS11" i="110"/>
  <c r="AR11" i="110"/>
  <c r="AQ11" i="110"/>
  <c r="AP11" i="110"/>
  <c r="AO11" i="110"/>
  <c r="AN11" i="110"/>
  <c r="AM11" i="110"/>
  <c r="AL11" i="110"/>
  <c r="AK11" i="110"/>
  <c r="AJ11" i="110"/>
  <c r="AI11" i="110"/>
  <c r="AH11" i="110"/>
  <c r="AG11" i="110"/>
  <c r="AF11" i="110"/>
  <c r="AE11" i="110"/>
  <c r="AD11" i="110"/>
  <c r="AC11" i="110"/>
  <c r="AB11" i="110"/>
  <c r="AX10" i="110"/>
  <c r="AW10" i="110"/>
  <c r="AU10" i="110"/>
  <c r="AT10" i="110"/>
  <c r="AS10" i="110"/>
  <c r="AR10" i="110"/>
  <c r="AQ10" i="110"/>
  <c r="AP10" i="110"/>
  <c r="AO10" i="110"/>
  <c r="AN10" i="110"/>
  <c r="AM10" i="110"/>
  <c r="AL10" i="110"/>
  <c r="AK10" i="110"/>
  <c r="AJ10" i="110"/>
  <c r="AI10" i="110"/>
  <c r="AH10" i="110"/>
  <c r="AG10" i="110"/>
  <c r="AF10" i="110"/>
  <c r="AE10" i="110"/>
  <c r="AD10" i="110"/>
  <c r="AC10" i="110"/>
  <c r="AB10" i="110"/>
  <c r="AX9" i="110"/>
  <c r="AW9" i="110"/>
  <c r="AU9" i="110"/>
  <c r="AT9" i="110"/>
  <c r="AS9" i="110"/>
  <c r="AR9" i="110"/>
  <c r="AQ9" i="110"/>
  <c r="AP9" i="110"/>
  <c r="AO9" i="110"/>
  <c r="AN9" i="110"/>
  <c r="AM9" i="110"/>
  <c r="AL9" i="110"/>
  <c r="AK9" i="110"/>
  <c r="AJ9" i="110"/>
  <c r="AI9" i="110"/>
  <c r="AH9" i="110"/>
  <c r="AG9" i="110"/>
  <c r="AF9" i="110"/>
  <c r="AE9" i="110"/>
  <c r="AD9" i="110"/>
  <c r="AC9" i="110"/>
  <c r="AB9" i="110"/>
  <c r="AX8" i="110"/>
  <c r="AW8" i="110"/>
  <c r="AU8" i="110"/>
  <c r="AT8" i="110"/>
  <c r="AS8" i="110"/>
  <c r="AR8" i="110"/>
  <c r="AQ8" i="110"/>
  <c r="AP8" i="110"/>
  <c r="AO8" i="110"/>
  <c r="AN8" i="110"/>
  <c r="AM8" i="110"/>
  <c r="AL8" i="110"/>
  <c r="AK8" i="110"/>
  <c r="AJ8" i="110"/>
  <c r="AI8" i="110"/>
  <c r="AH8" i="110"/>
  <c r="AG8" i="110"/>
  <c r="AF8" i="110"/>
  <c r="AE8" i="110"/>
  <c r="AD8" i="110"/>
  <c r="AC8" i="110"/>
  <c r="AB8" i="110"/>
  <c r="AX7" i="110"/>
  <c r="AW7" i="110"/>
  <c r="AU7" i="110"/>
  <c r="AT7" i="110"/>
  <c r="AS7" i="110"/>
  <c r="AR7" i="110"/>
  <c r="AQ7" i="110"/>
  <c r="AP7" i="110"/>
  <c r="AO7" i="110"/>
  <c r="AN7" i="110"/>
  <c r="AM7" i="110"/>
  <c r="AL7" i="110"/>
  <c r="AK7" i="110"/>
  <c r="AJ7" i="110"/>
  <c r="AI7" i="110"/>
  <c r="AH7" i="110"/>
  <c r="AG7" i="110"/>
  <c r="AF7" i="110"/>
  <c r="AE7" i="110"/>
  <c r="AD7" i="110"/>
  <c r="AC7" i="110"/>
  <c r="AB7" i="110"/>
  <c r="AX6" i="110"/>
  <c r="AW6" i="110"/>
  <c r="AU6" i="110"/>
  <c r="AT6" i="110"/>
  <c r="AS6" i="110"/>
  <c r="AR6" i="110"/>
  <c r="AQ6" i="110"/>
  <c r="AP6" i="110"/>
  <c r="AO6" i="110"/>
  <c r="AN6" i="110"/>
  <c r="AM6" i="110"/>
  <c r="AL6" i="110"/>
  <c r="AK6" i="110"/>
  <c r="AJ6" i="110"/>
  <c r="AI6" i="110"/>
  <c r="AH6" i="110"/>
  <c r="AG6" i="110"/>
  <c r="AF6" i="110"/>
  <c r="AE6" i="110"/>
  <c r="AD6" i="110"/>
  <c r="AC6" i="110"/>
  <c r="AB6" i="110"/>
  <c r="AX5" i="110"/>
  <c r="AW5" i="110"/>
  <c r="AU5" i="110"/>
  <c r="AT5" i="110"/>
  <c r="AS5" i="110"/>
  <c r="AR5" i="110"/>
  <c r="AQ5" i="110"/>
  <c r="AP5" i="110"/>
  <c r="AO5" i="110"/>
  <c r="AN5" i="110"/>
  <c r="AM5" i="110"/>
  <c r="AL5" i="110"/>
  <c r="AK5" i="110"/>
  <c r="AJ5" i="110"/>
  <c r="AI5" i="110"/>
  <c r="AH5" i="110"/>
  <c r="AG5" i="110"/>
  <c r="AF5" i="110"/>
  <c r="AE5" i="110"/>
  <c r="AD5" i="110"/>
  <c r="AC5" i="110"/>
  <c r="AB5" i="110"/>
  <c r="AX4" i="110"/>
  <c r="AW4" i="110"/>
  <c r="AU4" i="110"/>
  <c r="AT4" i="110"/>
  <c r="AS4" i="110"/>
  <c r="AR4" i="110"/>
  <c r="AQ4" i="110"/>
  <c r="AP4" i="110"/>
  <c r="AO4" i="110"/>
  <c r="AN4" i="110"/>
  <c r="AM4" i="110"/>
  <c r="AL4" i="110"/>
  <c r="AK4" i="110"/>
  <c r="AJ4" i="110"/>
  <c r="AI4" i="110"/>
  <c r="AH4" i="110"/>
  <c r="AG4" i="110"/>
  <c r="AF4" i="110"/>
  <c r="AE4" i="110"/>
  <c r="AD4" i="110"/>
  <c r="AC4" i="110"/>
  <c r="AB4" i="110"/>
  <c r="AX3" i="110"/>
  <c r="AW3" i="110"/>
  <c r="AU3" i="110"/>
  <c r="AT3" i="110"/>
  <c r="AS3" i="110"/>
  <c r="AR3" i="110"/>
  <c r="AQ3" i="110"/>
  <c r="AP3" i="110"/>
  <c r="AO3" i="110"/>
  <c r="AN3" i="110"/>
  <c r="AM3" i="110"/>
  <c r="AL3" i="110"/>
  <c r="AK3" i="110"/>
  <c r="AJ3" i="110"/>
  <c r="AI3" i="110"/>
  <c r="AH3" i="110"/>
  <c r="AG3" i="110"/>
  <c r="AF3" i="110"/>
  <c r="AE3" i="110"/>
  <c r="AD3" i="110"/>
  <c r="AC3" i="110"/>
  <c r="AB3" i="110"/>
  <c r="C31" i="110"/>
  <c r="AG32" i="25"/>
  <c r="C14" i="110"/>
  <c r="AG27" i="25"/>
  <c r="C21" i="110"/>
  <c r="AG5" i="25"/>
  <c r="C30" i="110"/>
  <c r="AG12" i="25"/>
  <c r="C9" i="110"/>
  <c r="AG7" i="25"/>
  <c r="C17" i="110"/>
  <c r="AG11" i="25"/>
  <c r="C4" i="110"/>
  <c r="AG19" i="25"/>
  <c r="C7" i="110"/>
  <c r="AG29" i="25"/>
  <c r="C12" i="110"/>
  <c r="AG15" i="25"/>
  <c r="C16" i="110"/>
  <c r="AG8" i="25"/>
  <c r="C22" i="110"/>
  <c r="AG14" i="25"/>
  <c r="C23" i="110"/>
  <c r="AG23" i="25"/>
  <c r="C26" i="110"/>
  <c r="AG18" i="25"/>
  <c r="C5" i="110"/>
  <c r="AG24" i="25"/>
  <c r="C6" i="110"/>
  <c r="AG10" i="25"/>
  <c r="C11" i="110"/>
  <c r="AG26" i="25"/>
  <c r="C20" i="110"/>
  <c r="AG22" i="25"/>
  <c r="C25" i="110"/>
  <c r="AG25" i="25"/>
  <c r="C28" i="110"/>
  <c r="AG30" i="25"/>
  <c r="B13" i="110"/>
  <c r="P16" i="25"/>
  <c r="B30" i="110"/>
  <c r="P12" i="25"/>
  <c r="B4" i="110"/>
  <c r="P19" i="25"/>
  <c r="C3" i="110"/>
  <c r="AG9" i="25"/>
  <c r="C8" i="110"/>
  <c r="AG20" i="25"/>
  <c r="C13" i="110"/>
  <c r="AG16" i="25"/>
  <c r="C15" i="110"/>
  <c r="AG3" i="25"/>
  <c r="C19" i="110"/>
  <c r="AG28" i="25"/>
  <c r="B21" i="110"/>
  <c r="P5" i="25"/>
  <c r="C24" i="110"/>
  <c r="AG13" i="25"/>
  <c r="C29" i="110"/>
  <c r="AG17" i="25"/>
  <c r="B31" i="110"/>
  <c r="P32" i="25"/>
  <c r="B10" i="110"/>
  <c r="P6" i="25"/>
  <c r="B18" i="110"/>
  <c r="P21" i="25"/>
  <c r="B27" i="110"/>
  <c r="P4" i="25"/>
  <c r="B7" i="110"/>
  <c r="P29" i="25"/>
  <c r="C10" i="110"/>
  <c r="AG6" i="25"/>
  <c r="C18" i="110"/>
  <c r="AG21" i="25"/>
  <c r="B24" i="110"/>
  <c r="P13" i="25"/>
  <c r="C27" i="110"/>
  <c r="AG4" i="25"/>
  <c r="B3" i="110"/>
  <c r="P9" i="25"/>
  <c r="B5" i="110"/>
  <c r="P24" i="25"/>
  <c r="B8" i="110"/>
  <c r="P20" i="25"/>
  <c r="B11" i="110"/>
  <c r="P26" i="25"/>
  <c r="B14" i="110"/>
  <c r="P27" i="25"/>
  <c r="B16" i="110"/>
  <c r="P8" i="25"/>
  <c r="B19" i="110"/>
  <c r="P28" i="25"/>
  <c r="B22" i="110"/>
  <c r="P14" i="25"/>
  <c r="B25" i="110"/>
  <c r="P25" i="25"/>
  <c r="B6" i="110"/>
  <c r="P10" i="25"/>
  <c r="B9" i="110"/>
  <c r="P7" i="25"/>
  <c r="B12" i="110"/>
  <c r="P15" i="25"/>
  <c r="B15" i="110"/>
  <c r="P3" i="25"/>
  <c r="B17" i="110"/>
  <c r="P11" i="25"/>
  <c r="B20" i="110"/>
  <c r="P22" i="25"/>
  <c r="B23" i="110"/>
  <c r="P23" i="25"/>
  <c r="B26" i="110"/>
  <c r="P18" i="25"/>
  <c r="B29" i="110"/>
  <c r="P17" i="25"/>
  <c r="AX31" i="109"/>
  <c r="AW31" i="109"/>
  <c r="AU31" i="109"/>
  <c r="AT31" i="109"/>
  <c r="AS31" i="109"/>
  <c r="AR31" i="109"/>
  <c r="AQ31" i="109"/>
  <c r="AP31" i="109"/>
  <c r="AO31" i="109"/>
  <c r="AN31" i="109"/>
  <c r="AM31" i="109"/>
  <c r="AL31" i="109"/>
  <c r="AK31" i="109"/>
  <c r="AJ31" i="109"/>
  <c r="AI31" i="109"/>
  <c r="AH31" i="109"/>
  <c r="AG31" i="109"/>
  <c r="AF31" i="109"/>
  <c r="AE31" i="109"/>
  <c r="AD31" i="109"/>
  <c r="AC31" i="109"/>
  <c r="AB31" i="109"/>
  <c r="AX30" i="109"/>
  <c r="AW30" i="109"/>
  <c r="AU30" i="109"/>
  <c r="AT30" i="109"/>
  <c r="AS30" i="109"/>
  <c r="AR30" i="109"/>
  <c r="AQ30" i="109"/>
  <c r="AP30" i="109"/>
  <c r="AO30" i="109"/>
  <c r="AN30" i="109"/>
  <c r="AM30" i="109"/>
  <c r="AL30" i="109"/>
  <c r="AK30" i="109"/>
  <c r="AJ30" i="109"/>
  <c r="AI30" i="109"/>
  <c r="AH30" i="109"/>
  <c r="AG30" i="109"/>
  <c r="AF30" i="109"/>
  <c r="AE30" i="109"/>
  <c r="AD30" i="109"/>
  <c r="AC30" i="109"/>
  <c r="AB30" i="109"/>
  <c r="AX29" i="109"/>
  <c r="AW29" i="109"/>
  <c r="AU29" i="109"/>
  <c r="AT29" i="109"/>
  <c r="AS29" i="109"/>
  <c r="AR29" i="109"/>
  <c r="AQ29" i="109"/>
  <c r="AP29" i="109"/>
  <c r="AO29" i="109"/>
  <c r="AN29" i="109"/>
  <c r="AM29" i="109"/>
  <c r="AL29" i="109"/>
  <c r="AK29" i="109"/>
  <c r="AJ29" i="109"/>
  <c r="AI29" i="109"/>
  <c r="AH29" i="109"/>
  <c r="AG29" i="109"/>
  <c r="AF29" i="109"/>
  <c r="AE29" i="109"/>
  <c r="AD29" i="109"/>
  <c r="AC29" i="109"/>
  <c r="AB29" i="109"/>
  <c r="AX28" i="109"/>
  <c r="AW28" i="109"/>
  <c r="AU28" i="109"/>
  <c r="AT28" i="109"/>
  <c r="AS28" i="109"/>
  <c r="AR28" i="109"/>
  <c r="AQ28" i="109"/>
  <c r="AP28" i="109"/>
  <c r="AO28" i="109"/>
  <c r="AN28" i="109"/>
  <c r="AM28" i="109"/>
  <c r="AL28" i="109"/>
  <c r="AK28" i="109"/>
  <c r="AJ28" i="109"/>
  <c r="AI28" i="109"/>
  <c r="AH28" i="109"/>
  <c r="AG28" i="109"/>
  <c r="AF28" i="109"/>
  <c r="AE28" i="109"/>
  <c r="AD28" i="109"/>
  <c r="AC28" i="109"/>
  <c r="AB28" i="109"/>
  <c r="AX27" i="109"/>
  <c r="AW27" i="109"/>
  <c r="AU27" i="109"/>
  <c r="AT27" i="109"/>
  <c r="AS27" i="109"/>
  <c r="AR27" i="109"/>
  <c r="AQ27" i="109"/>
  <c r="AP27" i="109"/>
  <c r="AO27" i="109"/>
  <c r="AN27" i="109"/>
  <c r="AM27" i="109"/>
  <c r="AL27" i="109"/>
  <c r="AK27" i="109"/>
  <c r="AJ27" i="109"/>
  <c r="AI27" i="109"/>
  <c r="AH27" i="109"/>
  <c r="AG27" i="109"/>
  <c r="AF27" i="109"/>
  <c r="AE27" i="109"/>
  <c r="AD27" i="109"/>
  <c r="AC27" i="109"/>
  <c r="AB27" i="109"/>
  <c r="AX26" i="109"/>
  <c r="AW26" i="109"/>
  <c r="AU26" i="109"/>
  <c r="AT26" i="109"/>
  <c r="AS26" i="109"/>
  <c r="AR26" i="109"/>
  <c r="AQ26" i="109"/>
  <c r="AP26" i="109"/>
  <c r="AO26" i="109"/>
  <c r="AN26" i="109"/>
  <c r="AM26" i="109"/>
  <c r="AL26" i="109"/>
  <c r="AK26" i="109"/>
  <c r="AJ26" i="109"/>
  <c r="AI26" i="109"/>
  <c r="AH26" i="109"/>
  <c r="AG26" i="109"/>
  <c r="AF26" i="109"/>
  <c r="AE26" i="109"/>
  <c r="AD26" i="109"/>
  <c r="AC26" i="109"/>
  <c r="AB26" i="109"/>
  <c r="AX25" i="109"/>
  <c r="AW25" i="109"/>
  <c r="AU25" i="109"/>
  <c r="AT25" i="109"/>
  <c r="AS25" i="109"/>
  <c r="AR25" i="109"/>
  <c r="AQ25" i="109"/>
  <c r="AP25" i="109"/>
  <c r="AO25" i="109"/>
  <c r="AN25" i="109"/>
  <c r="AM25" i="109"/>
  <c r="AL25" i="109"/>
  <c r="AK25" i="109"/>
  <c r="AJ25" i="109"/>
  <c r="AI25" i="109"/>
  <c r="AH25" i="109"/>
  <c r="AG25" i="109"/>
  <c r="AF25" i="109"/>
  <c r="AE25" i="109"/>
  <c r="AD25" i="109"/>
  <c r="AC25" i="109"/>
  <c r="AB25" i="109"/>
  <c r="AX24" i="109"/>
  <c r="AW24" i="109"/>
  <c r="AU24" i="109"/>
  <c r="AT24" i="109"/>
  <c r="AS24" i="109"/>
  <c r="AR24" i="109"/>
  <c r="AQ24" i="109"/>
  <c r="AP24" i="109"/>
  <c r="AO24" i="109"/>
  <c r="AN24" i="109"/>
  <c r="AM24" i="109"/>
  <c r="AL24" i="109"/>
  <c r="AK24" i="109"/>
  <c r="AJ24" i="109"/>
  <c r="AI24" i="109"/>
  <c r="AH24" i="109"/>
  <c r="AG24" i="109"/>
  <c r="AF24" i="109"/>
  <c r="AE24" i="109"/>
  <c r="AD24" i="109"/>
  <c r="AC24" i="109"/>
  <c r="AB24" i="109"/>
  <c r="AX23" i="109"/>
  <c r="AW23" i="109"/>
  <c r="AU23" i="109"/>
  <c r="AT23" i="109"/>
  <c r="AS23" i="109"/>
  <c r="AR23" i="109"/>
  <c r="AQ23" i="109"/>
  <c r="AP23" i="109"/>
  <c r="AO23" i="109"/>
  <c r="AN23" i="109"/>
  <c r="AM23" i="109"/>
  <c r="AL23" i="109"/>
  <c r="AK23" i="109"/>
  <c r="AJ23" i="109"/>
  <c r="AI23" i="109"/>
  <c r="AH23" i="109"/>
  <c r="AG23" i="109"/>
  <c r="AF23" i="109"/>
  <c r="AE23" i="109"/>
  <c r="AD23" i="109"/>
  <c r="AC23" i="109"/>
  <c r="AB23" i="109"/>
  <c r="AX22" i="109"/>
  <c r="AW22" i="109"/>
  <c r="AU22" i="109"/>
  <c r="AT22" i="109"/>
  <c r="AS22" i="109"/>
  <c r="AR22" i="109"/>
  <c r="AQ22" i="109"/>
  <c r="AP22" i="109"/>
  <c r="AO22" i="109"/>
  <c r="AN22" i="109"/>
  <c r="AM22" i="109"/>
  <c r="AL22" i="109"/>
  <c r="AK22" i="109"/>
  <c r="AJ22" i="109"/>
  <c r="AI22" i="109"/>
  <c r="AH22" i="109"/>
  <c r="AG22" i="109"/>
  <c r="AF22" i="109"/>
  <c r="AE22" i="109"/>
  <c r="AD22" i="109"/>
  <c r="AC22" i="109"/>
  <c r="AB22" i="109"/>
  <c r="AX21" i="109"/>
  <c r="AW21" i="109"/>
  <c r="AU21" i="109"/>
  <c r="AT21" i="109"/>
  <c r="AS21" i="109"/>
  <c r="AR21" i="109"/>
  <c r="AQ21" i="109"/>
  <c r="AP21" i="109"/>
  <c r="AO21" i="109"/>
  <c r="AN21" i="109"/>
  <c r="AM21" i="109"/>
  <c r="AL21" i="109"/>
  <c r="AK21" i="109"/>
  <c r="AJ21" i="109"/>
  <c r="AI21" i="109"/>
  <c r="AH21" i="109"/>
  <c r="AG21" i="109"/>
  <c r="AF21" i="109"/>
  <c r="AE21" i="109"/>
  <c r="AD21" i="109"/>
  <c r="AC21" i="109"/>
  <c r="AB21" i="109"/>
  <c r="AX20" i="109"/>
  <c r="AW20" i="109"/>
  <c r="AU20" i="109"/>
  <c r="AT20" i="109"/>
  <c r="AS20" i="109"/>
  <c r="AR20" i="109"/>
  <c r="AQ20" i="109"/>
  <c r="AP20" i="109"/>
  <c r="AO20" i="109"/>
  <c r="AN20" i="109"/>
  <c r="AM20" i="109"/>
  <c r="AL20" i="109"/>
  <c r="AK20" i="109"/>
  <c r="AJ20" i="109"/>
  <c r="AI20" i="109"/>
  <c r="AH20" i="109"/>
  <c r="AG20" i="109"/>
  <c r="AF20" i="109"/>
  <c r="AE20" i="109"/>
  <c r="AD20" i="109"/>
  <c r="AC20" i="109"/>
  <c r="AB20" i="109"/>
  <c r="AX19" i="109"/>
  <c r="AW19" i="109"/>
  <c r="AU19" i="109"/>
  <c r="AT19" i="109"/>
  <c r="AS19" i="109"/>
  <c r="AR19" i="109"/>
  <c r="AQ19" i="109"/>
  <c r="AP19" i="109"/>
  <c r="AO19" i="109"/>
  <c r="AN19" i="109"/>
  <c r="AM19" i="109"/>
  <c r="AL19" i="109"/>
  <c r="AK19" i="109"/>
  <c r="AJ19" i="109"/>
  <c r="AI19" i="109"/>
  <c r="AH19" i="109"/>
  <c r="AG19" i="109"/>
  <c r="AF19" i="109"/>
  <c r="AE19" i="109"/>
  <c r="AD19" i="109"/>
  <c r="AC19" i="109"/>
  <c r="AB19" i="109"/>
  <c r="AX18" i="109"/>
  <c r="AW18" i="109"/>
  <c r="AU18" i="109"/>
  <c r="AT18" i="109"/>
  <c r="AS18" i="109"/>
  <c r="AR18" i="109"/>
  <c r="AQ18" i="109"/>
  <c r="AP18" i="109"/>
  <c r="AO18" i="109"/>
  <c r="AN18" i="109"/>
  <c r="AM18" i="109"/>
  <c r="AL18" i="109"/>
  <c r="AK18" i="109"/>
  <c r="AJ18" i="109"/>
  <c r="AI18" i="109"/>
  <c r="AH18" i="109"/>
  <c r="AG18" i="109"/>
  <c r="AF18" i="109"/>
  <c r="AE18" i="109"/>
  <c r="AD18" i="109"/>
  <c r="AC18" i="109"/>
  <c r="AB18" i="109"/>
  <c r="AX17" i="109"/>
  <c r="AW17" i="109"/>
  <c r="AU17" i="109"/>
  <c r="AT17" i="109"/>
  <c r="AS17" i="109"/>
  <c r="AR17" i="109"/>
  <c r="AQ17" i="109"/>
  <c r="AP17" i="109"/>
  <c r="AO17" i="109"/>
  <c r="AN17" i="109"/>
  <c r="AM17" i="109"/>
  <c r="AL17" i="109"/>
  <c r="AK17" i="109"/>
  <c r="AJ17" i="109"/>
  <c r="AI17" i="109"/>
  <c r="AH17" i="109"/>
  <c r="AG17" i="109"/>
  <c r="AF17" i="109"/>
  <c r="AE17" i="109"/>
  <c r="AD17" i="109"/>
  <c r="AC17" i="109"/>
  <c r="AB17" i="109"/>
  <c r="AX16" i="109"/>
  <c r="AW16" i="109"/>
  <c r="AU16" i="109"/>
  <c r="AT16" i="109"/>
  <c r="AS16" i="109"/>
  <c r="AR16" i="109"/>
  <c r="AQ16" i="109"/>
  <c r="AP16" i="109"/>
  <c r="AO16" i="109"/>
  <c r="AN16" i="109"/>
  <c r="AM16" i="109"/>
  <c r="AL16" i="109"/>
  <c r="AK16" i="109"/>
  <c r="AJ16" i="109"/>
  <c r="AI16" i="109"/>
  <c r="AH16" i="109"/>
  <c r="AG16" i="109"/>
  <c r="AF16" i="109"/>
  <c r="AE16" i="109"/>
  <c r="AD16" i="109"/>
  <c r="AC16" i="109"/>
  <c r="AB16" i="109"/>
  <c r="AX15" i="109"/>
  <c r="AW15" i="109"/>
  <c r="AU15" i="109"/>
  <c r="AT15" i="109"/>
  <c r="AS15" i="109"/>
  <c r="AR15" i="109"/>
  <c r="AQ15" i="109"/>
  <c r="AP15" i="109"/>
  <c r="AO15" i="109"/>
  <c r="AN15" i="109"/>
  <c r="AM15" i="109"/>
  <c r="AL15" i="109"/>
  <c r="AK15" i="109"/>
  <c r="AJ15" i="109"/>
  <c r="AI15" i="109"/>
  <c r="AH15" i="109"/>
  <c r="AG15" i="109"/>
  <c r="AF15" i="109"/>
  <c r="AE15" i="109"/>
  <c r="AD15" i="109"/>
  <c r="AC15" i="109"/>
  <c r="AB15" i="109"/>
  <c r="AX14" i="109"/>
  <c r="AW14" i="109"/>
  <c r="AU14" i="109"/>
  <c r="AT14" i="109"/>
  <c r="AS14" i="109"/>
  <c r="AR14" i="109"/>
  <c r="AQ14" i="109"/>
  <c r="AP14" i="109"/>
  <c r="AO14" i="109"/>
  <c r="AN14" i="109"/>
  <c r="AM14" i="109"/>
  <c r="AL14" i="109"/>
  <c r="AK14" i="109"/>
  <c r="AJ14" i="109"/>
  <c r="AI14" i="109"/>
  <c r="AH14" i="109"/>
  <c r="AG14" i="109"/>
  <c r="AF14" i="109"/>
  <c r="AE14" i="109"/>
  <c r="AD14" i="109"/>
  <c r="AC14" i="109"/>
  <c r="AB14" i="109"/>
  <c r="AX13" i="109"/>
  <c r="AW13" i="109"/>
  <c r="AU13" i="109"/>
  <c r="AT13" i="109"/>
  <c r="AS13" i="109"/>
  <c r="AR13" i="109"/>
  <c r="AQ13" i="109"/>
  <c r="AP13" i="109"/>
  <c r="AO13" i="109"/>
  <c r="AN13" i="109"/>
  <c r="AM13" i="109"/>
  <c r="AL13" i="109"/>
  <c r="AK13" i="109"/>
  <c r="AJ13" i="109"/>
  <c r="AI13" i="109"/>
  <c r="AH13" i="109"/>
  <c r="AG13" i="109"/>
  <c r="AF13" i="109"/>
  <c r="AE13" i="109"/>
  <c r="AD13" i="109"/>
  <c r="AC13" i="109"/>
  <c r="AB13" i="109"/>
  <c r="AX12" i="109"/>
  <c r="AW12" i="109"/>
  <c r="AU12" i="109"/>
  <c r="AT12" i="109"/>
  <c r="AS12" i="109"/>
  <c r="AR12" i="109"/>
  <c r="AQ12" i="109"/>
  <c r="AP12" i="109"/>
  <c r="AO12" i="109"/>
  <c r="AN12" i="109"/>
  <c r="AM12" i="109"/>
  <c r="AL12" i="109"/>
  <c r="AK12" i="109"/>
  <c r="AJ12" i="109"/>
  <c r="AI12" i="109"/>
  <c r="AH12" i="109"/>
  <c r="AG12" i="109"/>
  <c r="AF12" i="109"/>
  <c r="AE12" i="109"/>
  <c r="AD12" i="109"/>
  <c r="AC12" i="109"/>
  <c r="AB12" i="109"/>
  <c r="AX11" i="109"/>
  <c r="AW11" i="109"/>
  <c r="AU11" i="109"/>
  <c r="AT11" i="109"/>
  <c r="AS11" i="109"/>
  <c r="AR11" i="109"/>
  <c r="AQ11" i="109"/>
  <c r="AP11" i="109"/>
  <c r="AO11" i="109"/>
  <c r="AN11" i="109"/>
  <c r="AM11" i="109"/>
  <c r="AL11" i="109"/>
  <c r="AK11" i="109"/>
  <c r="AJ11" i="109"/>
  <c r="AI11" i="109"/>
  <c r="AH11" i="109"/>
  <c r="AG11" i="109"/>
  <c r="AF11" i="109"/>
  <c r="AE11" i="109"/>
  <c r="AD11" i="109"/>
  <c r="AC11" i="109"/>
  <c r="AB11" i="109"/>
  <c r="AX10" i="109"/>
  <c r="AW10" i="109"/>
  <c r="AU10" i="109"/>
  <c r="AT10" i="109"/>
  <c r="AS10" i="109"/>
  <c r="AR10" i="109"/>
  <c r="AQ10" i="109"/>
  <c r="AP10" i="109"/>
  <c r="AO10" i="109"/>
  <c r="AN10" i="109"/>
  <c r="AM10" i="109"/>
  <c r="AL10" i="109"/>
  <c r="AK10" i="109"/>
  <c r="AJ10" i="109"/>
  <c r="AI10" i="109"/>
  <c r="AH10" i="109"/>
  <c r="AG10" i="109"/>
  <c r="AF10" i="109"/>
  <c r="AE10" i="109"/>
  <c r="AD10" i="109"/>
  <c r="AC10" i="109"/>
  <c r="AB10" i="109"/>
  <c r="AX9" i="109"/>
  <c r="AW9" i="109"/>
  <c r="AU9" i="109"/>
  <c r="AT9" i="109"/>
  <c r="AS9" i="109"/>
  <c r="AR9" i="109"/>
  <c r="AQ9" i="109"/>
  <c r="AP9" i="109"/>
  <c r="AO9" i="109"/>
  <c r="AN9" i="109"/>
  <c r="AM9" i="109"/>
  <c r="AL9" i="109"/>
  <c r="AK9" i="109"/>
  <c r="AJ9" i="109"/>
  <c r="AI9" i="109"/>
  <c r="AH9" i="109"/>
  <c r="AG9" i="109"/>
  <c r="AF9" i="109"/>
  <c r="AE9" i="109"/>
  <c r="AD9" i="109"/>
  <c r="AC9" i="109"/>
  <c r="AB9" i="109"/>
  <c r="AX8" i="109"/>
  <c r="AW8" i="109"/>
  <c r="AU8" i="109"/>
  <c r="AT8" i="109"/>
  <c r="AS8" i="109"/>
  <c r="AR8" i="109"/>
  <c r="AQ8" i="109"/>
  <c r="AP8" i="109"/>
  <c r="AO8" i="109"/>
  <c r="AN8" i="109"/>
  <c r="AM8" i="109"/>
  <c r="AL8" i="109"/>
  <c r="AK8" i="109"/>
  <c r="AJ8" i="109"/>
  <c r="AI8" i="109"/>
  <c r="AH8" i="109"/>
  <c r="AG8" i="109"/>
  <c r="AF8" i="109"/>
  <c r="AE8" i="109"/>
  <c r="AD8" i="109"/>
  <c r="AC8" i="109"/>
  <c r="AB8" i="109"/>
  <c r="AX7" i="109"/>
  <c r="AW7" i="109"/>
  <c r="AU7" i="109"/>
  <c r="AT7" i="109"/>
  <c r="AS7" i="109"/>
  <c r="AR7" i="109"/>
  <c r="AQ7" i="109"/>
  <c r="AP7" i="109"/>
  <c r="AO7" i="109"/>
  <c r="AN7" i="109"/>
  <c r="AM7" i="109"/>
  <c r="AL7" i="109"/>
  <c r="AK7" i="109"/>
  <c r="AJ7" i="109"/>
  <c r="AI7" i="109"/>
  <c r="AH7" i="109"/>
  <c r="AG7" i="109"/>
  <c r="AF7" i="109"/>
  <c r="AE7" i="109"/>
  <c r="AD7" i="109"/>
  <c r="AC7" i="109"/>
  <c r="AB7" i="109"/>
  <c r="AX6" i="109"/>
  <c r="AW6" i="109"/>
  <c r="AU6" i="109"/>
  <c r="AT6" i="109"/>
  <c r="AS6" i="109"/>
  <c r="AR6" i="109"/>
  <c r="AQ6" i="109"/>
  <c r="AP6" i="109"/>
  <c r="AO6" i="109"/>
  <c r="AN6" i="109"/>
  <c r="AM6" i="109"/>
  <c r="AL6" i="109"/>
  <c r="AK6" i="109"/>
  <c r="AJ6" i="109"/>
  <c r="AI6" i="109"/>
  <c r="AH6" i="109"/>
  <c r="AG6" i="109"/>
  <c r="AF6" i="109"/>
  <c r="AE6" i="109"/>
  <c r="AD6" i="109"/>
  <c r="AC6" i="109"/>
  <c r="AB6" i="109"/>
  <c r="AX5" i="109"/>
  <c r="AW5" i="109"/>
  <c r="AU5" i="109"/>
  <c r="AT5" i="109"/>
  <c r="AS5" i="109"/>
  <c r="AR5" i="109"/>
  <c r="AQ5" i="109"/>
  <c r="AP5" i="109"/>
  <c r="AO5" i="109"/>
  <c r="AN5" i="109"/>
  <c r="AM5" i="109"/>
  <c r="AL5" i="109"/>
  <c r="AK5" i="109"/>
  <c r="AJ5" i="109"/>
  <c r="AI5" i="109"/>
  <c r="AH5" i="109"/>
  <c r="AG5" i="109"/>
  <c r="AF5" i="109"/>
  <c r="AE5" i="109"/>
  <c r="AD5" i="109"/>
  <c r="AC5" i="109"/>
  <c r="AB5" i="109"/>
  <c r="AX4" i="109"/>
  <c r="AW4" i="109"/>
  <c r="AU4" i="109"/>
  <c r="AT4" i="109"/>
  <c r="AS4" i="109"/>
  <c r="AR4" i="109"/>
  <c r="AQ4" i="109"/>
  <c r="AP4" i="109"/>
  <c r="AO4" i="109"/>
  <c r="AN4" i="109"/>
  <c r="AM4" i="109"/>
  <c r="AL4" i="109"/>
  <c r="AK4" i="109"/>
  <c r="AJ4" i="109"/>
  <c r="AI4" i="109"/>
  <c r="AH4" i="109"/>
  <c r="AG4" i="109"/>
  <c r="AF4" i="109"/>
  <c r="AE4" i="109"/>
  <c r="AD4" i="109"/>
  <c r="AC4" i="109"/>
  <c r="AB4" i="109"/>
  <c r="AX3" i="109"/>
  <c r="AW3" i="109"/>
  <c r="AU3" i="109"/>
  <c r="AT3" i="109"/>
  <c r="AS3" i="109"/>
  <c r="AR3" i="109"/>
  <c r="AQ3" i="109"/>
  <c r="AP3" i="109"/>
  <c r="AO3" i="109"/>
  <c r="AN3" i="109"/>
  <c r="AM3" i="109"/>
  <c r="AL3" i="109"/>
  <c r="AK3" i="109"/>
  <c r="AJ3" i="109"/>
  <c r="AI3" i="109"/>
  <c r="AH3" i="109"/>
  <c r="AG3" i="109"/>
  <c r="AF3" i="109"/>
  <c r="AE3" i="109"/>
  <c r="AD3" i="109"/>
  <c r="AC3" i="109"/>
  <c r="AB3" i="109"/>
  <c r="C31" i="109"/>
  <c r="AF32" i="25"/>
  <c r="C7" i="109"/>
  <c r="AF29" i="25"/>
  <c r="C19" i="109"/>
  <c r="AF28" i="25"/>
  <c r="C5" i="109"/>
  <c r="AF24" i="25"/>
  <c r="C18" i="109"/>
  <c r="AF21" i="25"/>
  <c r="C4" i="109"/>
  <c r="AF19" i="25"/>
  <c r="C17" i="109"/>
  <c r="AF11" i="25"/>
  <c r="C13" i="109"/>
  <c r="AF16" i="25"/>
  <c r="C11" i="109"/>
  <c r="AF26" i="25"/>
  <c r="C14" i="109"/>
  <c r="AF27" i="25"/>
  <c r="C16" i="109"/>
  <c r="AF8" i="25"/>
  <c r="C27" i="109"/>
  <c r="AF4" i="25"/>
  <c r="C30" i="109"/>
  <c r="AF12" i="25"/>
  <c r="B17" i="109"/>
  <c r="O11" i="25"/>
  <c r="B26" i="109"/>
  <c r="O18" i="25"/>
  <c r="C10" i="109"/>
  <c r="AF6" i="25"/>
  <c r="C22" i="109"/>
  <c r="AF14" i="25"/>
  <c r="C23" i="109"/>
  <c r="AF23" i="25"/>
  <c r="C24" i="109"/>
  <c r="AF13" i="25"/>
  <c r="C25" i="109"/>
  <c r="AF25" i="25"/>
  <c r="C26" i="109"/>
  <c r="AF18" i="25"/>
  <c r="B29" i="109"/>
  <c r="O17" i="25"/>
  <c r="C8" i="109"/>
  <c r="AF20" i="25"/>
  <c r="B9" i="109"/>
  <c r="O7" i="25"/>
  <c r="C9" i="109"/>
  <c r="AF7" i="25"/>
  <c r="C21" i="109"/>
  <c r="AF5" i="25"/>
  <c r="C28" i="109"/>
  <c r="AF30" i="25"/>
  <c r="C29" i="109"/>
  <c r="AF17" i="25"/>
  <c r="B3" i="109"/>
  <c r="O9" i="25"/>
  <c r="C3" i="109"/>
  <c r="AF9" i="25"/>
  <c r="B12" i="109"/>
  <c r="O15" i="25"/>
  <c r="C12" i="109"/>
  <c r="AF15" i="25"/>
  <c r="B13" i="109"/>
  <c r="O16" i="25"/>
  <c r="B20" i="109"/>
  <c r="O22" i="25"/>
  <c r="C20" i="109"/>
  <c r="AF22" i="25"/>
  <c r="B25" i="109"/>
  <c r="O25" i="25"/>
  <c r="B31" i="109"/>
  <c r="O32" i="25"/>
  <c r="B6" i="109"/>
  <c r="O10" i="25"/>
  <c r="C6" i="109"/>
  <c r="AF10" i="25"/>
  <c r="B15" i="109"/>
  <c r="O3" i="25"/>
  <c r="C15" i="109"/>
  <c r="AF3" i="25"/>
  <c r="B5" i="109"/>
  <c r="O24" i="25"/>
  <c r="B8" i="109"/>
  <c r="O20" i="25"/>
  <c r="B11" i="109"/>
  <c r="O26" i="25"/>
  <c r="B14" i="109"/>
  <c r="O27" i="25"/>
  <c r="B16" i="109"/>
  <c r="O8" i="25"/>
  <c r="B19" i="109"/>
  <c r="O28" i="25"/>
  <c r="B22" i="109"/>
  <c r="O14" i="25"/>
  <c r="B30" i="109"/>
  <c r="O12" i="25"/>
  <c r="B4" i="109"/>
  <c r="O19" i="25"/>
  <c r="B7" i="109"/>
  <c r="O29" i="25"/>
  <c r="B10" i="109"/>
  <c r="O6" i="25"/>
  <c r="B18" i="109"/>
  <c r="O21" i="25"/>
  <c r="B21" i="109"/>
  <c r="O5" i="25"/>
  <c r="B23" i="109"/>
  <c r="O23" i="25"/>
  <c r="B24" i="109"/>
  <c r="O13" i="25"/>
  <c r="B27" i="109"/>
  <c r="O4" i="25"/>
  <c r="AL15" i="107"/>
  <c r="AX31" i="108"/>
  <c r="AW31" i="108"/>
  <c r="AU31" i="108"/>
  <c r="AT31" i="108"/>
  <c r="AS31" i="108"/>
  <c r="AR31" i="108"/>
  <c r="AQ31" i="108"/>
  <c r="AP31" i="108"/>
  <c r="AO31" i="108"/>
  <c r="AM31" i="108"/>
  <c r="AL31" i="108"/>
  <c r="AK31" i="108"/>
  <c r="AJ31" i="108"/>
  <c r="AI31" i="108"/>
  <c r="AH31" i="108"/>
  <c r="AG31" i="108"/>
  <c r="AF31" i="108"/>
  <c r="AE31" i="108"/>
  <c r="AD31" i="108"/>
  <c r="AC31" i="108"/>
  <c r="AB31" i="108"/>
  <c r="AX30" i="108"/>
  <c r="AW30" i="108"/>
  <c r="AU30" i="108"/>
  <c r="AT30" i="108"/>
  <c r="AS30" i="108"/>
  <c r="AR30" i="108"/>
  <c r="AQ30" i="108"/>
  <c r="AP30" i="108"/>
  <c r="AO30" i="108"/>
  <c r="AM30" i="108"/>
  <c r="AL30" i="108"/>
  <c r="AK30" i="108"/>
  <c r="AJ30" i="108"/>
  <c r="AI30" i="108"/>
  <c r="AH30" i="108"/>
  <c r="AG30" i="108"/>
  <c r="AF30" i="108"/>
  <c r="AE30" i="108"/>
  <c r="AD30" i="108"/>
  <c r="AC30" i="108"/>
  <c r="AB30" i="108"/>
  <c r="AX29" i="108"/>
  <c r="AW29" i="108"/>
  <c r="AU29" i="108"/>
  <c r="AT29" i="108"/>
  <c r="AS29" i="108"/>
  <c r="AR29" i="108"/>
  <c r="AQ29" i="108"/>
  <c r="AP29" i="108"/>
  <c r="AO29" i="108"/>
  <c r="AM29" i="108"/>
  <c r="AL29" i="108"/>
  <c r="AK29" i="108"/>
  <c r="AJ29" i="108"/>
  <c r="AI29" i="108"/>
  <c r="AH29" i="108"/>
  <c r="AG29" i="108"/>
  <c r="AF29" i="108"/>
  <c r="AE29" i="108"/>
  <c r="AD29" i="108"/>
  <c r="AC29" i="108"/>
  <c r="AB29" i="108"/>
  <c r="AX28" i="108"/>
  <c r="AW28" i="108"/>
  <c r="AU28" i="108"/>
  <c r="AT28" i="108"/>
  <c r="AS28" i="108"/>
  <c r="AR28" i="108"/>
  <c r="AQ28" i="108"/>
  <c r="AP28" i="108"/>
  <c r="AO28" i="108"/>
  <c r="AM28" i="108"/>
  <c r="AL28" i="108"/>
  <c r="AK28" i="108"/>
  <c r="AJ28" i="108"/>
  <c r="AI28" i="108"/>
  <c r="AH28" i="108"/>
  <c r="AG28" i="108"/>
  <c r="AF28" i="108"/>
  <c r="AE28" i="108"/>
  <c r="AD28" i="108"/>
  <c r="AC28" i="108"/>
  <c r="AB28" i="108"/>
  <c r="AX27" i="108"/>
  <c r="AW27" i="108"/>
  <c r="AU27" i="108"/>
  <c r="AT27" i="108"/>
  <c r="AS27" i="108"/>
  <c r="AR27" i="108"/>
  <c r="AQ27" i="108"/>
  <c r="AP27" i="108"/>
  <c r="AO27" i="108"/>
  <c r="AM27" i="108"/>
  <c r="AL27" i="108"/>
  <c r="AK27" i="108"/>
  <c r="AJ27" i="108"/>
  <c r="AI27" i="108"/>
  <c r="AH27" i="108"/>
  <c r="AG27" i="108"/>
  <c r="AF27" i="108"/>
  <c r="AE27" i="108"/>
  <c r="AD27" i="108"/>
  <c r="AC27" i="108"/>
  <c r="AB27" i="108"/>
  <c r="AX26" i="108"/>
  <c r="AW26" i="108"/>
  <c r="AU26" i="108"/>
  <c r="AT26" i="108"/>
  <c r="AS26" i="108"/>
  <c r="AR26" i="108"/>
  <c r="AQ26" i="108"/>
  <c r="AP26" i="108"/>
  <c r="AO26" i="108"/>
  <c r="AM26" i="108"/>
  <c r="AL26" i="108"/>
  <c r="AK26" i="108"/>
  <c r="AJ26" i="108"/>
  <c r="AI26" i="108"/>
  <c r="AH26" i="108"/>
  <c r="AG26" i="108"/>
  <c r="AF26" i="108"/>
  <c r="AE26" i="108"/>
  <c r="AD26" i="108"/>
  <c r="AC26" i="108"/>
  <c r="AB26" i="108"/>
  <c r="AX25" i="108"/>
  <c r="AW25" i="108"/>
  <c r="AU25" i="108"/>
  <c r="AT25" i="108"/>
  <c r="AS25" i="108"/>
  <c r="AR25" i="108"/>
  <c r="AQ25" i="108"/>
  <c r="AP25" i="108"/>
  <c r="AO25" i="108"/>
  <c r="AM25" i="108"/>
  <c r="AL25" i="108"/>
  <c r="AK25" i="108"/>
  <c r="AJ25" i="108"/>
  <c r="AI25" i="108"/>
  <c r="AH25" i="108"/>
  <c r="AG25" i="108"/>
  <c r="AF25" i="108"/>
  <c r="AE25" i="108"/>
  <c r="AD25" i="108"/>
  <c r="AC25" i="108"/>
  <c r="AB25" i="108"/>
  <c r="AX24" i="108"/>
  <c r="AW24" i="108"/>
  <c r="AU24" i="108"/>
  <c r="AT24" i="108"/>
  <c r="AS24" i="108"/>
  <c r="AR24" i="108"/>
  <c r="AQ24" i="108"/>
  <c r="AP24" i="108"/>
  <c r="AO24" i="108"/>
  <c r="AM24" i="108"/>
  <c r="AL24" i="108"/>
  <c r="AK24" i="108"/>
  <c r="AJ24" i="108"/>
  <c r="AI24" i="108"/>
  <c r="AH24" i="108"/>
  <c r="AG24" i="108"/>
  <c r="AF24" i="108"/>
  <c r="AE24" i="108"/>
  <c r="AD24" i="108"/>
  <c r="AC24" i="108"/>
  <c r="AB24" i="108"/>
  <c r="AX23" i="108"/>
  <c r="AW23" i="108"/>
  <c r="AU23" i="108"/>
  <c r="AT23" i="108"/>
  <c r="AS23" i="108"/>
  <c r="AR23" i="108"/>
  <c r="AQ23" i="108"/>
  <c r="AP23" i="108"/>
  <c r="AO23" i="108"/>
  <c r="AM23" i="108"/>
  <c r="AL23" i="108"/>
  <c r="AK23" i="108"/>
  <c r="AJ23" i="108"/>
  <c r="AI23" i="108"/>
  <c r="AH23" i="108"/>
  <c r="AG23" i="108"/>
  <c r="AF23" i="108"/>
  <c r="AE23" i="108"/>
  <c r="AD23" i="108"/>
  <c r="AC23" i="108"/>
  <c r="AB23" i="108"/>
  <c r="AX22" i="108"/>
  <c r="AW22" i="108"/>
  <c r="AU22" i="108"/>
  <c r="AT22" i="108"/>
  <c r="AS22" i="108"/>
  <c r="AR22" i="108"/>
  <c r="AQ22" i="108"/>
  <c r="AP22" i="108"/>
  <c r="AO22" i="108"/>
  <c r="AM22" i="108"/>
  <c r="AL22" i="108"/>
  <c r="AK22" i="108"/>
  <c r="AJ22" i="108"/>
  <c r="AI22" i="108"/>
  <c r="AH22" i="108"/>
  <c r="AG22" i="108"/>
  <c r="AF22" i="108"/>
  <c r="AE22" i="108"/>
  <c r="AD22" i="108"/>
  <c r="AC22" i="108"/>
  <c r="AB22" i="108"/>
  <c r="AX21" i="108"/>
  <c r="AW21" i="108"/>
  <c r="AU21" i="108"/>
  <c r="AT21" i="108"/>
  <c r="AS21" i="108"/>
  <c r="AR21" i="108"/>
  <c r="AQ21" i="108"/>
  <c r="AP21" i="108"/>
  <c r="AO21" i="108"/>
  <c r="AM21" i="108"/>
  <c r="AL21" i="108"/>
  <c r="AK21" i="108"/>
  <c r="AJ21" i="108"/>
  <c r="AI21" i="108"/>
  <c r="AH21" i="108"/>
  <c r="AG21" i="108"/>
  <c r="AF21" i="108"/>
  <c r="AE21" i="108"/>
  <c r="AD21" i="108"/>
  <c r="AC21" i="108"/>
  <c r="AB21" i="108"/>
  <c r="AX20" i="108"/>
  <c r="AW20" i="108"/>
  <c r="AU20" i="108"/>
  <c r="AT20" i="108"/>
  <c r="AS20" i="108"/>
  <c r="AR20" i="108"/>
  <c r="AQ20" i="108"/>
  <c r="AP20" i="108"/>
  <c r="AO20" i="108"/>
  <c r="AM20" i="108"/>
  <c r="AL20" i="108"/>
  <c r="AK20" i="108"/>
  <c r="AJ20" i="108"/>
  <c r="AI20" i="108"/>
  <c r="AH20" i="108"/>
  <c r="AG20" i="108"/>
  <c r="AF20" i="108"/>
  <c r="AE20" i="108"/>
  <c r="AD20" i="108"/>
  <c r="AC20" i="108"/>
  <c r="AB20" i="108"/>
  <c r="AX19" i="108"/>
  <c r="AW19" i="108"/>
  <c r="AU19" i="108"/>
  <c r="AT19" i="108"/>
  <c r="AS19" i="108"/>
  <c r="AR19" i="108"/>
  <c r="AQ19" i="108"/>
  <c r="AP19" i="108"/>
  <c r="AO19" i="108"/>
  <c r="AM19" i="108"/>
  <c r="AL19" i="108"/>
  <c r="AK19" i="108"/>
  <c r="AJ19" i="108"/>
  <c r="AI19" i="108"/>
  <c r="AH19" i="108"/>
  <c r="AG19" i="108"/>
  <c r="AF19" i="108"/>
  <c r="AE19" i="108"/>
  <c r="AD19" i="108"/>
  <c r="AC19" i="108"/>
  <c r="AB19" i="108"/>
  <c r="AX18" i="108"/>
  <c r="AW18" i="108"/>
  <c r="AU18" i="108"/>
  <c r="AT18" i="108"/>
  <c r="AS18" i="108"/>
  <c r="AR18" i="108"/>
  <c r="AQ18" i="108"/>
  <c r="AP18" i="108"/>
  <c r="AO18" i="108"/>
  <c r="AM18" i="108"/>
  <c r="AL18" i="108"/>
  <c r="AK18" i="108"/>
  <c r="AJ18" i="108"/>
  <c r="AI18" i="108"/>
  <c r="AH18" i="108"/>
  <c r="AG18" i="108"/>
  <c r="AF18" i="108"/>
  <c r="AE18" i="108"/>
  <c r="AD18" i="108"/>
  <c r="AC18" i="108"/>
  <c r="AB18" i="108"/>
  <c r="AX17" i="108"/>
  <c r="AW17" i="108"/>
  <c r="AU17" i="108"/>
  <c r="AT17" i="108"/>
  <c r="AS17" i="108"/>
  <c r="AR17" i="108"/>
  <c r="AQ17" i="108"/>
  <c r="AP17" i="108"/>
  <c r="AO17" i="108"/>
  <c r="AM17" i="108"/>
  <c r="AL17" i="108"/>
  <c r="AK17" i="108"/>
  <c r="AJ17" i="108"/>
  <c r="AI17" i="108"/>
  <c r="AH17" i="108"/>
  <c r="AG17" i="108"/>
  <c r="AF17" i="108"/>
  <c r="AE17" i="108"/>
  <c r="AD17" i="108"/>
  <c r="AC17" i="108"/>
  <c r="AB17" i="108"/>
  <c r="AX16" i="108"/>
  <c r="AW16" i="108"/>
  <c r="AU16" i="108"/>
  <c r="AT16" i="108"/>
  <c r="AS16" i="108"/>
  <c r="AR16" i="108"/>
  <c r="AQ16" i="108"/>
  <c r="AP16" i="108"/>
  <c r="AO16" i="108"/>
  <c r="AM16" i="108"/>
  <c r="AL16" i="108"/>
  <c r="AK16" i="108"/>
  <c r="AJ16" i="108"/>
  <c r="AI16" i="108"/>
  <c r="AH16" i="108"/>
  <c r="AG16" i="108"/>
  <c r="AF16" i="108"/>
  <c r="AE16" i="108"/>
  <c r="AD16" i="108"/>
  <c r="AC16" i="108"/>
  <c r="AB16" i="108"/>
  <c r="AX15" i="108"/>
  <c r="AW15" i="108"/>
  <c r="AU15" i="108"/>
  <c r="AT15" i="108"/>
  <c r="AS15" i="108"/>
  <c r="AR15" i="108"/>
  <c r="AQ15" i="108"/>
  <c r="AP15" i="108"/>
  <c r="AO15" i="108"/>
  <c r="AM15" i="108"/>
  <c r="AL15" i="108"/>
  <c r="AK15" i="108"/>
  <c r="AJ15" i="108"/>
  <c r="AI15" i="108"/>
  <c r="AH15" i="108"/>
  <c r="AG15" i="108"/>
  <c r="AF15" i="108"/>
  <c r="AE15" i="108"/>
  <c r="AD15" i="108"/>
  <c r="AC15" i="108"/>
  <c r="AB15" i="108"/>
  <c r="AX14" i="108"/>
  <c r="AW14" i="108"/>
  <c r="AU14" i="108"/>
  <c r="AT14" i="108"/>
  <c r="AS14" i="108"/>
  <c r="AR14" i="108"/>
  <c r="AQ14" i="108"/>
  <c r="AP14" i="108"/>
  <c r="AO14" i="108"/>
  <c r="AM14" i="108"/>
  <c r="AL14" i="108"/>
  <c r="AK14" i="108"/>
  <c r="AJ14" i="108"/>
  <c r="AI14" i="108"/>
  <c r="AH14" i="108"/>
  <c r="AG14" i="108"/>
  <c r="AF14" i="108"/>
  <c r="AE14" i="108"/>
  <c r="AD14" i="108"/>
  <c r="AC14" i="108"/>
  <c r="AB14" i="108"/>
  <c r="AX13" i="108"/>
  <c r="AW13" i="108"/>
  <c r="AU13" i="108"/>
  <c r="AT13" i="108"/>
  <c r="AS13" i="108"/>
  <c r="AR13" i="108"/>
  <c r="AQ13" i="108"/>
  <c r="AP13" i="108"/>
  <c r="AO13" i="108"/>
  <c r="AM13" i="108"/>
  <c r="AL13" i="108"/>
  <c r="AK13" i="108"/>
  <c r="AJ13" i="108"/>
  <c r="AI13" i="108"/>
  <c r="AH13" i="108"/>
  <c r="AG13" i="108"/>
  <c r="AF13" i="108"/>
  <c r="AE13" i="108"/>
  <c r="AD13" i="108"/>
  <c r="AC13" i="108"/>
  <c r="AB13" i="108"/>
  <c r="AX12" i="108"/>
  <c r="AW12" i="108"/>
  <c r="AU12" i="108"/>
  <c r="AT12" i="108"/>
  <c r="AS12" i="108"/>
  <c r="AR12" i="108"/>
  <c r="AQ12" i="108"/>
  <c r="AP12" i="108"/>
  <c r="AO12" i="108"/>
  <c r="AM12" i="108"/>
  <c r="AL12" i="108"/>
  <c r="AK12" i="108"/>
  <c r="AJ12" i="108"/>
  <c r="AI12" i="108"/>
  <c r="AH12" i="108"/>
  <c r="AG12" i="108"/>
  <c r="AF12" i="108"/>
  <c r="AE12" i="108"/>
  <c r="AD12" i="108"/>
  <c r="AC12" i="108"/>
  <c r="AB12" i="108"/>
  <c r="AX11" i="108"/>
  <c r="AW11" i="108"/>
  <c r="AU11" i="108"/>
  <c r="AT11" i="108"/>
  <c r="AS11" i="108"/>
  <c r="AR11" i="108"/>
  <c r="AQ11" i="108"/>
  <c r="AP11" i="108"/>
  <c r="AO11" i="108"/>
  <c r="AM11" i="108"/>
  <c r="AL11" i="108"/>
  <c r="AK11" i="108"/>
  <c r="AJ11" i="108"/>
  <c r="AI11" i="108"/>
  <c r="AH11" i="108"/>
  <c r="AG11" i="108"/>
  <c r="AF11" i="108"/>
  <c r="AE11" i="108"/>
  <c r="AD11" i="108"/>
  <c r="AC11" i="108"/>
  <c r="AB11" i="108"/>
  <c r="AX10" i="108"/>
  <c r="AW10" i="108"/>
  <c r="AU10" i="108"/>
  <c r="AT10" i="108"/>
  <c r="AS10" i="108"/>
  <c r="AR10" i="108"/>
  <c r="AQ10" i="108"/>
  <c r="AP10" i="108"/>
  <c r="AO10" i="108"/>
  <c r="AM10" i="108"/>
  <c r="AL10" i="108"/>
  <c r="AK10" i="108"/>
  <c r="AJ10" i="108"/>
  <c r="AI10" i="108"/>
  <c r="AH10" i="108"/>
  <c r="AG10" i="108"/>
  <c r="AF10" i="108"/>
  <c r="AE10" i="108"/>
  <c r="AD10" i="108"/>
  <c r="AC10" i="108"/>
  <c r="AB10" i="108"/>
  <c r="AX9" i="108"/>
  <c r="AW9" i="108"/>
  <c r="AU9" i="108"/>
  <c r="AT9" i="108"/>
  <c r="AS9" i="108"/>
  <c r="AR9" i="108"/>
  <c r="AQ9" i="108"/>
  <c r="AP9" i="108"/>
  <c r="AO9" i="108"/>
  <c r="AM9" i="108"/>
  <c r="AL9" i="108"/>
  <c r="AK9" i="108"/>
  <c r="AJ9" i="108"/>
  <c r="AI9" i="108"/>
  <c r="AH9" i="108"/>
  <c r="AG9" i="108"/>
  <c r="AF9" i="108"/>
  <c r="AE9" i="108"/>
  <c r="AD9" i="108"/>
  <c r="AC9" i="108"/>
  <c r="AB9" i="108"/>
  <c r="AX8" i="108"/>
  <c r="AW8" i="108"/>
  <c r="AU8" i="108"/>
  <c r="AT8" i="108"/>
  <c r="AS8" i="108"/>
  <c r="AR8" i="108"/>
  <c r="AQ8" i="108"/>
  <c r="AP8" i="108"/>
  <c r="AO8" i="108"/>
  <c r="AM8" i="108"/>
  <c r="AL8" i="108"/>
  <c r="AK8" i="108"/>
  <c r="AJ8" i="108"/>
  <c r="AI8" i="108"/>
  <c r="AH8" i="108"/>
  <c r="AG8" i="108"/>
  <c r="AF8" i="108"/>
  <c r="AE8" i="108"/>
  <c r="AD8" i="108"/>
  <c r="AC8" i="108"/>
  <c r="AB8" i="108"/>
  <c r="AX7" i="108"/>
  <c r="AW7" i="108"/>
  <c r="AU7" i="108"/>
  <c r="AT7" i="108"/>
  <c r="AS7" i="108"/>
  <c r="AR7" i="108"/>
  <c r="AQ7" i="108"/>
  <c r="AP7" i="108"/>
  <c r="AO7" i="108"/>
  <c r="AM7" i="108"/>
  <c r="AL7" i="108"/>
  <c r="AK7" i="108"/>
  <c r="AJ7" i="108"/>
  <c r="AI7" i="108"/>
  <c r="AH7" i="108"/>
  <c r="AG7" i="108"/>
  <c r="AF7" i="108"/>
  <c r="AE7" i="108"/>
  <c r="AD7" i="108"/>
  <c r="AC7" i="108"/>
  <c r="AB7" i="108"/>
  <c r="AX6" i="108"/>
  <c r="AW6" i="108"/>
  <c r="AU6" i="108"/>
  <c r="AT6" i="108"/>
  <c r="AS6" i="108"/>
  <c r="AR6" i="108"/>
  <c r="AQ6" i="108"/>
  <c r="AP6" i="108"/>
  <c r="AO6" i="108"/>
  <c r="AM6" i="108"/>
  <c r="AL6" i="108"/>
  <c r="AK6" i="108"/>
  <c r="AJ6" i="108"/>
  <c r="AI6" i="108"/>
  <c r="AH6" i="108"/>
  <c r="AG6" i="108"/>
  <c r="AF6" i="108"/>
  <c r="AE6" i="108"/>
  <c r="AD6" i="108"/>
  <c r="AC6" i="108"/>
  <c r="AB6" i="108"/>
  <c r="AX5" i="108"/>
  <c r="AW5" i="108"/>
  <c r="AU5" i="108"/>
  <c r="AT5" i="108"/>
  <c r="AS5" i="108"/>
  <c r="AR5" i="108"/>
  <c r="AQ5" i="108"/>
  <c r="AP5" i="108"/>
  <c r="AO5" i="108"/>
  <c r="AM5" i="108"/>
  <c r="AL5" i="108"/>
  <c r="AK5" i="108"/>
  <c r="AJ5" i="108"/>
  <c r="AI5" i="108"/>
  <c r="AH5" i="108"/>
  <c r="AG5" i="108"/>
  <c r="AF5" i="108"/>
  <c r="AE5" i="108"/>
  <c r="AD5" i="108"/>
  <c r="AC5" i="108"/>
  <c r="AB5" i="108"/>
  <c r="AX4" i="108"/>
  <c r="AW4" i="108"/>
  <c r="AU4" i="108"/>
  <c r="AT4" i="108"/>
  <c r="AS4" i="108"/>
  <c r="AR4" i="108"/>
  <c r="AQ4" i="108"/>
  <c r="AP4" i="108"/>
  <c r="AO4" i="108"/>
  <c r="AM4" i="108"/>
  <c r="AL4" i="108"/>
  <c r="AK4" i="108"/>
  <c r="AJ4" i="108"/>
  <c r="AI4" i="108"/>
  <c r="AH4" i="108"/>
  <c r="AG4" i="108"/>
  <c r="AF4" i="108"/>
  <c r="AE4" i="108"/>
  <c r="AD4" i="108"/>
  <c r="AC4" i="108"/>
  <c r="AB4" i="108"/>
  <c r="AX3" i="108"/>
  <c r="AW3" i="108"/>
  <c r="AU3" i="108"/>
  <c r="AT3" i="108"/>
  <c r="AS3" i="108"/>
  <c r="AR3" i="108"/>
  <c r="AQ3" i="108"/>
  <c r="AP3" i="108"/>
  <c r="AO3" i="108"/>
  <c r="AM3" i="108"/>
  <c r="AL3" i="108"/>
  <c r="AK3" i="108"/>
  <c r="AJ3" i="108"/>
  <c r="AI3" i="108"/>
  <c r="AH3" i="108"/>
  <c r="AG3" i="108"/>
  <c r="AF3" i="108"/>
  <c r="AE3" i="108"/>
  <c r="AD3" i="108"/>
  <c r="AC3" i="108"/>
  <c r="AB3" i="108"/>
  <c r="AB4" i="107"/>
  <c r="AC4" i="107"/>
  <c r="AD4" i="107"/>
  <c r="AE4" i="107"/>
  <c r="AF4" i="107"/>
  <c r="AG4" i="107"/>
  <c r="AH4" i="107"/>
  <c r="AI4" i="107"/>
  <c r="AJ4" i="107"/>
  <c r="AK4" i="107"/>
  <c r="AL4" i="107"/>
  <c r="AM4" i="107"/>
  <c r="AN4" i="107"/>
  <c r="AP4" i="107"/>
  <c r="AQ4" i="107"/>
  <c r="AR4" i="107"/>
  <c r="AS4" i="107"/>
  <c r="AT4" i="107"/>
  <c r="AU4" i="107"/>
  <c r="AW4" i="107"/>
  <c r="AX4" i="107"/>
  <c r="AB5" i="107"/>
  <c r="AC5" i="107"/>
  <c r="AD5" i="107"/>
  <c r="AE5" i="107"/>
  <c r="AF5" i="107"/>
  <c r="AG5" i="107"/>
  <c r="AH5" i="107"/>
  <c r="AI5" i="107"/>
  <c r="AJ5" i="107"/>
  <c r="AK5" i="107"/>
  <c r="AL5" i="107"/>
  <c r="AM5" i="107"/>
  <c r="AN5" i="107"/>
  <c r="AP5" i="107"/>
  <c r="AQ5" i="107"/>
  <c r="AR5" i="107"/>
  <c r="AS5" i="107"/>
  <c r="AT5" i="107"/>
  <c r="AU5" i="107"/>
  <c r="AW5" i="107"/>
  <c r="AX5" i="107"/>
  <c r="AB6" i="107"/>
  <c r="AC6" i="107"/>
  <c r="AD6" i="107"/>
  <c r="AE6" i="107"/>
  <c r="AF6" i="107"/>
  <c r="AG6" i="107"/>
  <c r="AH6" i="107"/>
  <c r="AI6" i="107"/>
  <c r="AJ6" i="107"/>
  <c r="AK6" i="107"/>
  <c r="AL6" i="107"/>
  <c r="AM6" i="107"/>
  <c r="AN6" i="107"/>
  <c r="AP6" i="107"/>
  <c r="AQ6" i="107"/>
  <c r="AR6" i="107"/>
  <c r="AS6" i="107"/>
  <c r="AT6" i="107"/>
  <c r="AU6" i="107"/>
  <c r="AX6" i="107"/>
  <c r="AB7" i="107"/>
  <c r="AC7" i="107"/>
  <c r="AD7" i="107"/>
  <c r="AE7" i="107"/>
  <c r="AF7" i="107"/>
  <c r="AG7" i="107"/>
  <c r="AH7" i="107"/>
  <c r="AI7" i="107"/>
  <c r="AJ7" i="107"/>
  <c r="AK7" i="107"/>
  <c r="AL7" i="107"/>
  <c r="AM7" i="107"/>
  <c r="AN7" i="107"/>
  <c r="AP7" i="107"/>
  <c r="AQ7" i="107"/>
  <c r="AR7" i="107"/>
  <c r="AS7" i="107"/>
  <c r="AT7" i="107"/>
  <c r="AU7" i="107"/>
  <c r="AW7" i="107"/>
  <c r="AX7" i="107"/>
  <c r="AB8" i="107"/>
  <c r="AC8" i="107"/>
  <c r="AD8" i="107"/>
  <c r="AE8" i="107"/>
  <c r="AF8" i="107"/>
  <c r="AG8" i="107"/>
  <c r="AH8" i="107"/>
  <c r="AI8" i="107"/>
  <c r="AJ8" i="107"/>
  <c r="AK8" i="107"/>
  <c r="AL8" i="107"/>
  <c r="AM8" i="107"/>
  <c r="AN8" i="107"/>
  <c r="AP8" i="107"/>
  <c r="AQ8" i="107"/>
  <c r="AR8" i="107"/>
  <c r="AS8" i="107"/>
  <c r="AT8" i="107"/>
  <c r="AU8" i="107"/>
  <c r="AW8" i="107"/>
  <c r="AX8" i="107"/>
  <c r="AB9" i="107"/>
  <c r="AC9" i="107"/>
  <c r="AD9" i="107"/>
  <c r="AE9" i="107"/>
  <c r="AF9" i="107"/>
  <c r="AG9" i="107"/>
  <c r="AH9" i="107"/>
  <c r="AI9" i="107"/>
  <c r="AJ9" i="107"/>
  <c r="AK9" i="107"/>
  <c r="AL9" i="107"/>
  <c r="AM9" i="107"/>
  <c r="AN9" i="107"/>
  <c r="AP9" i="107"/>
  <c r="AQ9" i="107"/>
  <c r="AR9" i="107"/>
  <c r="AS9" i="107"/>
  <c r="AT9" i="107"/>
  <c r="AU9" i="107"/>
  <c r="AW9" i="107"/>
  <c r="AX9" i="107"/>
  <c r="AB10" i="107"/>
  <c r="AC10" i="107"/>
  <c r="AD10" i="107"/>
  <c r="AE10" i="107"/>
  <c r="AF10" i="107"/>
  <c r="AG10" i="107"/>
  <c r="AH10" i="107"/>
  <c r="AI10" i="107"/>
  <c r="AJ10" i="107"/>
  <c r="AK10" i="107"/>
  <c r="AL10" i="107"/>
  <c r="AM10" i="107"/>
  <c r="AN10" i="107"/>
  <c r="AP10" i="107"/>
  <c r="AQ10" i="107"/>
  <c r="AR10" i="107"/>
  <c r="AS10" i="107"/>
  <c r="AT10" i="107"/>
  <c r="AU10" i="107"/>
  <c r="AW10" i="107"/>
  <c r="AX10" i="107"/>
  <c r="AB11" i="107"/>
  <c r="AC11" i="107"/>
  <c r="AD11" i="107"/>
  <c r="AE11" i="107"/>
  <c r="AF11" i="107"/>
  <c r="AG11" i="107"/>
  <c r="AH11" i="107"/>
  <c r="AI11" i="107"/>
  <c r="AJ11" i="107"/>
  <c r="AK11" i="107"/>
  <c r="AL11" i="107"/>
  <c r="AM11" i="107"/>
  <c r="AN11" i="107"/>
  <c r="AP11" i="107"/>
  <c r="AQ11" i="107"/>
  <c r="AR11" i="107"/>
  <c r="AS11" i="107"/>
  <c r="AT11" i="107"/>
  <c r="AU11" i="107"/>
  <c r="AW11" i="107"/>
  <c r="AX11" i="107"/>
  <c r="AB12" i="107"/>
  <c r="AC12" i="107"/>
  <c r="AD12" i="107"/>
  <c r="AE12" i="107"/>
  <c r="AF12" i="107"/>
  <c r="AG12" i="107"/>
  <c r="AH12" i="107"/>
  <c r="AI12" i="107"/>
  <c r="AJ12" i="107"/>
  <c r="AK12" i="107"/>
  <c r="AL12" i="107"/>
  <c r="AM12" i="107"/>
  <c r="AN12" i="107"/>
  <c r="AP12" i="107"/>
  <c r="AQ12" i="107"/>
  <c r="AR12" i="107"/>
  <c r="AS12" i="107"/>
  <c r="AT12" i="107"/>
  <c r="AU12" i="107"/>
  <c r="AW12" i="107"/>
  <c r="AX12" i="107"/>
  <c r="AB13" i="107"/>
  <c r="AC13" i="107"/>
  <c r="AD13" i="107"/>
  <c r="AE13" i="107"/>
  <c r="AF13" i="107"/>
  <c r="AG13" i="107"/>
  <c r="AH13" i="107"/>
  <c r="AI13" i="107"/>
  <c r="AJ13" i="107"/>
  <c r="AK13" i="107"/>
  <c r="AL13" i="107"/>
  <c r="AM13" i="107"/>
  <c r="AN13" i="107"/>
  <c r="AP13" i="107"/>
  <c r="AQ13" i="107"/>
  <c r="AR13" i="107"/>
  <c r="AS13" i="107"/>
  <c r="AT13" i="107"/>
  <c r="AU13" i="107"/>
  <c r="AW13" i="107"/>
  <c r="AX13" i="107"/>
  <c r="AB14" i="107"/>
  <c r="AC14" i="107"/>
  <c r="AD14" i="107"/>
  <c r="AE14" i="107"/>
  <c r="AF14" i="107"/>
  <c r="AG14" i="107"/>
  <c r="AH14" i="107"/>
  <c r="AI14" i="107"/>
  <c r="AJ14" i="107"/>
  <c r="AK14" i="107"/>
  <c r="AL14" i="107"/>
  <c r="AM14" i="107"/>
  <c r="AN14" i="107"/>
  <c r="AP14" i="107"/>
  <c r="AQ14" i="107"/>
  <c r="AR14" i="107"/>
  <c r="AS14" i="107"/>
  <c r="AT14" i="107"/>
  <c r="AU14" i="107"/>
  <c r="AW14" i="107"/>
  <c r="AX14" i="107"/>
  <c r="AB15" i="107"/>
  <c r="AC15" i="107"/>
  <c r="AD15" i="107"/>
  <c r="AE15" i="107"/>
  <c r="AF15" i="107"/>
  <c r="AG15" i="107"/>
  <c r="AH15" i="107"/>
  <c r="AI15" i="107"/>
  <c r="AJ15" i="107"/>
  <c r="AK15" i="107"/>
  <c r="AM15" i="107"/>
  <c r="AN15" i="107"/>
  <c r="AP15" i="107"/>
  <c r="AQ15" i="107"/>
  <c r="AR15" i="107"/>
  <c r="AS15" i="107"/>
  <c r="AT15" i="107"/>
  <c r="AU15" i="107"/>
  <c r="AW15" i="107"/>
  <c r="AX15" i="107"/>
  <c r="AB16" i="107"/>
  <c r="AC16" i="107"/>
  <c r="AD16" i="107"/>
  <c r="AE16" i="107"/>
  <c r="AF16" i="107"/>
  <c r="AG16" i="107"/>
  <c r="AH16" i="107"/>
  <c r="AI16" i="107"/>
  <c r="AJ16" i="107"/>
  <c r="AK16" i="107"/>
  <c r="AL16" i="107"/>
  <c r="AM16" i="107"/>
  <c r="AN16" i="107"/>
  <c r="AP16" i="107"/>
  <c r="AQ16" i="107"/>
  <c r="AR16" i="107"/>
  <c r="AS16" i="107"/>
  <c r="AT16" i="107"/>
  <c r="AU16" i="107"/>
  <c r="AW16" i="107"/>
  <c r="AB17" i="107"/>
  <c r="AC17" i="107"/>
  <c r="AD17" i="107"/>
  <c r="AE17" i="107"/>
  <c r="AF17" i="107"/>
  <c r="AG17" i="107"/>
  <c r="AH17" i="107"/>
  <c r="AI17" i="107"/>
  <c r="AJ17" i="107"/>
  <c r="AK17" i="107"/>
  <c r="AL17" i="107"/>
  <c r="AM17" i="107"/>
  <c r="AN17" i="107"/>
  <c r="AP17" i="107"/>
  <c r="AQ17" i="107"/>
  <c r="AR17" i="107"/>
  <c r="AS17" i="107"/>
  <c r="AT17" i="107"/>
  <c r="AU17" i="107"/>
  <c r="AW17" i="107"/>
  <c r="AX17" i="107"/>
  <c r="AB18" i="107"/>
  <c r="AC18" i="107"/>
  <c r="AD18" i="107"/>
  <c r="AE18" i="107"/>
  <c r="AF18" i="107"/>
  <c r="AG18" i="107"/>
  <c r="AH18" i="107"/>
  <c r="AI18" i="107"/>
  <c r="AJ18" i="107"/>
  <c r="AK18" i="107"/>
  <c r="AL18" i="107"/>
  <c r="AM18" i="107"/>
  <c r="AN18" i="107"/>
  <c r="AP18" i="107"/>
  <c r="AQ18" i="107"/>
  <c r="AR18" i="107"/>
  <c r="AS18" i="107"/>
  <c r="AT18" i="107"/>
  <c r="AU18" i="107"/>
  <c r="AW18" i="107"/>
  <c r="AB19" i="107"/>
  <c r="AC19" i="107"/>
  <c r="AD19" i="107"/>
  <c r="AE19" i="107"/>
  <c r="AF19" i="107"/>
  <c r="AG19" i="107"/>
  <c r="AH19" i="107"/>
  <c r="AI19" i="107"/>
  <c r="AJ19" i="107"/>
  <c r="AK19" i="107"/>
  <c r="AL19" i="107"/>
  <c r="AM19" i="107"/>
  <c r="AN19" i="107"/>
  <c r="AP19" i="107"/>
  <c r="AQ19" i="107"/>
  <c r="AR19" i="107"/>
  <c r="AS19" i="107"/>
  <c r="AT19" i="107"/>
  <c r="AU19" i="107"/>
  <c r="AW19" i="107"/>
  <c r="AB20" i="107"/>
  <c r="AC20" i="107"/>
  <c r="AD20" i="107"/>
  <c r="AE20" i="107"/>
  <c r="AF20" i="107"/>
  <c r="AG20" i="107"/>
  <c r="AH20" i="107"/>
  <c r="AI20" i="107"/>
  <c r="AJ20" i="107"/>
  <c r="AK20" i="107"/>
  <c r="AL20" i="107"/>
  <c r="AM20" i="107"/>
  <c r="AN20" i="107"/>
  <c r="AP20" i="107"/>
  <c r="AQ20" i="107"/>
  <c r="AR20" i="107"/>
  <c r="AS20" i="107"/>
  <c r="AT20" i="107"/>
  <c r="AU20" i="107"/>
  <c r="AW20" i="107"/>
  <c r="AX20" i="107"/>
  <c r="AB21" i="107"/>
  <c r="AC21" i="107"/>
  <c r="AD21" i="107"/>
  <c r="AE21" i="107"/>
  <c r="AF21" i="107"/>
  <c r="AG21" i="107"/>
  <c r="AH21" i="107"/>
  <c r="AI21" i="107"/>
  <c r="AJ21" i="107"/>
  <c r="AK21" i="107"/>
  <c r="AL21" i="107"/>
  <c r="AM21" i="107"/>
  <c r="AN21" i="107"/>
  <c r="AP21" i="107"/>
  <c r="AQ21" i="107"/>
  <c r="AR21" i="107"/>
  <c r="AS21" i="107"/>
  <c r="AT21" i="107"/>
  <c r="AU21" i="107"/>
  <c r="AW21" i="107"/>
  <c r="AB22" i="107"/>
  <c r="AC22" i="107"/>
  <c r="AD22" i="107"/>
  <c r="AE22" i="107"/>
  <c r="AF22" i="107"/>
  <c r="AG22" i="107"/>
  <c r="AH22" i="107"/>
  <c r="AI22" i="107"/>
  <c r="AJ22" i="107"/>
  <c r="AK22" i="107"/>
  <c r="AL22" i="107"/>
  <c r="AM22" i="107"/>
  <c r="AN22" i="107"/>
  <c r="AP22" i="107"/>
  <c r="AQ22" i="107"/>
  <c r="AR22" i="107"/>
  <c r="AS22" i="107"/>
  <c r="AT22" i="107"/>
  <c r="AU22" i="107"/>
  <c r="AW22" i="107"/>
  <c r="AX22" i="107"/>
  <c r="AB23" i="107"/>
  <c r="AC23" i="107"/>
  <c r="AD23" i="107"/>
  <c r="AE23" i="107"/>
  <c r="AF23" i="107"/>
  <c r="AG23" i="107"/>
  <c r="AH23" i="107"/>
  <c r="AI23" i="107"/>
  <c r="AJ23" i="107"/>
  <c r="AK23" i="107"/>
  <c r="AL23" i="107"/>
  <c r="AM23" i="107"/>
  <c r="AN23" i="107"/>
  <c r="AP23" i="107"/>
  <c r="AQ23" i="107"/>
  <c r="AR23" i="107"/>
  <c r="AS23" i="107"/>
  <c r="AT23" i="107"/>
  <c r="AU23" i="107"/>
  <c r="AW23" i="107"/>
  <c r="AX23" i="107"/>
  <c r="AB24" i="107"/>
  <c r="AC24" i="107"/>
  <c r="AD24" i="107"/>
  <c r="AE24" i="107"/>
  <c r="AF24" i="107"/>
  <c r="AG24" i="107"/>
  <c r="AH24" i="107"/>
  <c r="AI24" i="107"/>
  <c r="AJ24" i="107"/>
  <c r="AK24" i="107"/>
  <c r="AL24" i="107"/>
  <c r="AM24" i="107"/>
  <c r="AN24" i="107"/>
  <c r="AP24" i="107"/>
  <c r="AQ24" i="107"/>
  <c r="AR24" i="107"/>
  <c r="AS24" i="107"/>
  <c r="AT24" i="107"/>
  <c r="AU24" i="107"/>
  <c r="AW24" i="107"/>
  <c r="AX24" i="107"/>
  <c r="AB25" i="107"/>
  <c r="AC25" i="107"/>
  <c r="AD25" i="107"/>
  <c r="AE25" i="107"/>
  <c r="AF25" i="107"/>
  <c r="AG25" i="107"/>
  <c r="AH25" i="107"/>
  <c r="AI25" i="107"/>
  <c r="AJ25" i="107"/>
  <c r="AK25" i="107"/>
  <c r="AL25" i="107"/>
  <c r="AM25" i="107"/>
  <c r="AN25" i="107"/>
  <c r="AP25" i="107"/>
  <c r="AQ25" i="107"/>
  <c r="AR25" i="107"/>
  <c r="AS25" i="107"/>
  <c r="AT25" i="107"/>
  <c r="AU25" i="107"/>
  <c r="AW25" i="107"/>
  <c r="AB26" i="107"/>
  <c r="AC26" i="107"/>
  <c r="AD26" i="107"/>
  <c r="AE26" i="107"/>
  <c r="AF26" i="107"/>
  <c r="AG26" i="107"/>
  <c r="AH26" i="107"/>
  <c r="AI26" i="107"/>
  <c r="AJ26" i="107"/>
  <c r="AK26" i="107"/>
  <c r="AL26" i="107"/>
  <c r="AM26" i="107"/>
  <c r="AN26" i="107"/>
  <c r="AP26" i="107"/>
  <c r="AQ26" i="107"/>
  <c r="AR26" i="107"/>
  <c r="AS26" i="107"/>
  <c r="AT26" i="107"/>
  <c r="AU26" i="107"/>
  <c r="AW26" i="107"/>
  <c r="AB27" i="107"/>
  <c r="AC27" i="107"/>
  <c r="AD27" i="107"/>
  <c r="AE27" i="107"/>
  <c r="AF27" i="107"/>
  <c r="AG27" i="107"/>
  <c r="AH27" i="107"/>
  <c r="AI27" i="107"/>
  <c r="AJ27" i="107"/>
  <c r="AK27" i="107"/>
  <c r="AL27" i="107"/>
  <c r="AM27" i="107"/>
  <c r="AN27" i="107"/>
  <c r="AP27" i="107"/>
  <c r="AQ27" i="107"/>
  <c r="AR27" i="107"/>
  <c r="AS27" i="107"/>
  <c r="AT27" i="107"/>
  <c r="AU27" i="107"/>
  <c r="AW27" i="107"/>
  <c r="AX27" i="107"/>
  <c r="AB28" i="107"/>
  <c r="AC28" i="107"/>
  <c r="AD28" i="107"/>
  <c r="AE28" i="107"/>
  <c r="AF28" i="107"/>
  <c r="AG28" i="107"/>
  <c r="AH28" i="107"/>
  <c r="AI28" i="107"/>
  <c r="AJ28" i="107"/>
  <c r="AK28" i="107"/>
  <c r="AL28" i="107"/>
  <c r="AM28" i="107"/>
  <c r="AN28" i="107"/>
  <c r="AP28" i="107"/>
  <c r="AQ28" i="107"/>
  <c r="AR28" i="107"/>
  <c r="AS28" i="107"/>
  <c r="AT28" i="107"/>
  <c r="AU28" i="107"/>
  <c r="AW28" i="107"/>
  <c r="AX28" i="107"/>
  <c r="AB29" i="107"/>
  <c r="AC29" i="107"/>
  <c r="AD29" i="107"/>
  <c r="AE29" i="107"/>
  <c r="AF29" i="107"/>
  <c r="AG29" i="107"/>
  <c r="AH29" i="107"/>
  <c r="AI29" i="107"/>
  <c r="AJ29" i="107"/>
  <c r="AK29" i="107"/>
  <c r="AL29" i="107"/>
  <c r="AM29" i="107"/>
  <c r="AN29" i="107"/>
  <c r="AP29" i="107"/>
  <c r="AQ29" i="107"/>
  <c r="AR29" i="107"/>
  <c r="AS29" i="107"/>
  <c r="AT29" i="107"/>
  <c r="AU29" i="107"/>
  <c r="AW29" i="107"/>
  <c r="AB30" i="107"/>
  <c r="AC30" i="107"/>
  <c r="AD30" i="107"/>
  <c r="AE30" i="107"/>
  <c r="AF30" i="107"/>
  <c r="AG30" i="107"/>
  <c r="AH30" i="107"/>
  <c r="AI30" i="107"/>
  <c r="AJ30" i="107"/>
  <c r="AK30" i="107"/>
  <c r="AL30" i="107"/>
  <c r="AM30" i="107"/>
  <c r="AN30" i="107"/>
  <c r="AP30" i="107"/>
  <c r="AQ30" i="107"/>
  <c r="AR30" i="107"/>
  <c r="AS30" i="107"/>
  <c r="AT30" i="107"/>
  <c r="AU30" i="107"/>
  <c r="AW30" i="107"/>
  <c r="AX30" i="107"/>
  <c r="AB31" i="107"/>
  <c r="AC31" i="107"/>
  <c r="AD31" i="107"/>
  <c r="AE31" i="107"/>
  <c r="AF31" i="107"/>
  <c r="AG31" i="107"/>
  <c r="AH31" i="107"/>
  <c r="AI31" i="107"/>
  <c r="AJ31" i="107"/>
  <c r="AK31" i="107"/>
  <c r="AL31" i="107"/>
  <c r="AM31" i="107"/>
  <c r="AN31" i="107"/>
  <c r="AP31" i="107"/>
  <c r="AQ31" i="107"/>
  <c r="AR31" i="107"/>
  <c r="AS31" i="107"/>
  <c r="AT31" i="107"/>
  <c r="AU31" i="107"/>
  <c r="AW31" i="107"/>
  <c r="C30" i="108"/>
  <c r="AE12" i="25"/>
  <c r="C7" i="108"/>
  <c r="AE29" i="25"/>
  <c r="C14" i="108"/>
  <c r="AE27" i="25"/>
  <c r="C19" i="108"/>
  <c r="AE28" i="25"/>
  <c r="B15" i="108"/>
  <c r="N3" i="25"/>
  <c r="C22" i="108"/>
  <c r="AE14" i="25"/>
  <c r="C24" i="108"/>
  <c r="AE13" i="25"/>
  <c r="C25" i="108"/>
  <c r="AE25" i="25"/>
  <c r="C26" i="108"/>
  <c r="AE18" i="25"/>
  <c r="C27" i="108"/>
  <c r="AE4" i="25"/>
  <c r="C28" i="108"/>
  <c r="AE30" i="25"/>
  <c r="C29" i="108"/>
  <c r="AE17" i="25"/>
  <c r="C11" i="108"/>
  <c r="AE26" i="25"/>
  <c r="C12" i="108"/>
  <c r="AE15" i="25"/>
  <c r="C13" i="108"/>
  <c r="AE16" i="25"/>
  <c r="C31" i="108"/>
  <c r="AE32" i="25"/>
  <c r="B14" i="108"/>
  <c r="N27" i="25"/>
  <c r="B20" i="108"/>
  <c r="N22" i="25"/>
  <c r="B4" i="108"/>
  <c r="N19" i="25"/>
  <c r="B9" i="108"/>
  <c r="N7" i="25"/>
  <c r="B29" i="108"/>
  <c r="N17" i="25"/>
  <c r="B23" i="108"/>
  <c r="N23" i="25"/>
  <c r="B3" i="108"/>
  <c r="N9" i="25"/>
  <c r="B6" i="108"/>
  <c r="N10" i="25"/>
  <c r="B12" i="108"/>
  <c r="N15" i="25"/>
  <c r="C4" i="108"/>
  <c r="AE19" i="25"/>
  <c r="C5" i="108"/>
  <c r="AE24" i="25"/>
  <c r="C8" i="108"/>
  <c r="AE20" i="25"/>
  <c r="C9" i="108"/>
  <c r="AE7" i="25"/>
  <c r="C10" i="108"/>
  <c r="AE6" i="25"/>
  <c r="C16" i="108"/>
  <c r="AE8" i="25"/>
  <c r="C17" i="108"/>
  <c r="AE11" i="25"/>
  <c r="C18" i="108"/>
  <c r="AE21" i="25"/>
  <c r="C20" i="108"/>
  <c r="AE22" i="25"/>
  <c r="C21" i="108"/>
  <c r="AE5" i="25"/>
  <c r="B22" i="108"/>
  <c r="N14" i="25"/>
  <c r="B26" i="108"/>
  <c r="N18" i="25"/>
  <c r="B31" i="108"/>
  <c r="N32" i="25"/>
  <c r="B8" i="108"/>
  <c r="N20" i="25"/>
  <c r="B30" i="108"/>
  <c r="N12" i="25"/>
  <c r="B21" i="108"/>
  <c r="N5" i="25"/>
  <c r="C3" i="108"/>
  <c r="AE9" i="25"/>
  <c r="B7" i="108"/>
  <c r="N29" i="25"/>
  <c r="B16" i="108"/>
  <c r="N8" i="25"/>
  <c r="B25" i="108"/>
  <c r="N25" i="25"/>
  <c r="B24" i="108"/>
  <c r="N13" i="25"/>
  <c r="B11" i="108"/>
  <c r="N26" i="25"/>
  <c r="B19" i="108"/>
  <c r="N28" i="25"/>
  <c r="B17" i="108"/>
  <c r="N11" i="25"/>
  <c r="C6" i="108"/>
  <c r="AE10" i="25"/>
  <c r="B10" i="108"/>
  <c r="N6" i="25"/>
  <c r="B18" i="108"/>
  <c r="N21" i="25"/>
  <c r="B28" i="108"/>
  <c r="N30" i="25"/>
  <c r="B13" i="108"/>
  <c r="N16" i="25"/>
  <c r="B5" i="108"/>
  <c r="N24" i="25"/>
  <c r="C15" i="108"/>
  <c r="AE3" i="25"/>
  <c r="C23" i="108"/>
  <c r="AE23" i="25"/>
  <c r="B27" i="108"/>
  <c r="N4" i="25"/>
  <c r="B31" i="107"/>
  <c r="M32" i="25"/>
  <c r="B30" i="107"/>
  <c r="M12" i="25"/>
  <c r="C30" i="107"/>
  <c r="AD12" i="25"/>
  <c r="B29" i="107"/>
  <c r="M17" i="25"/>
  <c r="C28" i="107"/>
  <c r="AD30" i="25"/>
  <c r="B28" i="107"/>
  <c r="M30" i="25"/>
  <c r="B27" i="107"/>
  <c r="M4" i="25"/>
  <c r="C27" i="107"/>
  <c r="AD4" i="25"/>
  <c r="B26" i="107"/>
  <c r="M18" i="25"/>
  <c r="B25" i="107"/>
  <c r="M25" i="25"/>
  <c r="B24" i="107"/>
  <c r="M13" i="25"/>
  <c r="C24" i="107"/>
  <c r="AD13" i="25"/>
  <c r="C23" i="107"/>
  <c r="AD23" i="25"/>
  <c r="B23" i="107"/>
  <c r="M23" i="25"/>
  <c r="C22" i="107"/>
  <c r="AD14" i="25"/>
  <c r="B22" i="107"/>
  <c r="M14" i="25"/>
  <c r="B21" i="107"/>
  <c r="M5" i="25"/>
  <c r="C20" i="107"/>
  <c r="AD22" i="25"/>
  <c r="B20" i="107"/>
  <c r="M22" i="25"/>
  <c r="B19" i="107"/>
  <c r="M28" i="25"/>
  <c r="B18" i="107"/>
  <c r="M21" i="25"/>
  <c r="C17" i="107"/>
  <c r="AD11" i="25"/>
  <c r="B17" i="107"/>
  <c r="M11" i="25"/>
  <c r="B16" i="107"/>
  <c r="M8" i="25"/>
  <c r="B15" i="107"/>
  <c r="M3" i="25"/>
  <c r="C15" i="107"/>
  <c r="AD3" i="25"/>
  <c r="C14" i="107"/>
  <c r="AD27" i="25"/>
  <c r="B14" i="107"/>
  <c r="M27" i="25"/>
  <c r="C13" i="107"/>
  <c r="AD16" i="25"/>
  <c r="B13" i="107"/>
  <c r="M16" i="25"/>
  <c r="B12" i="107"/>
  <c r="M15" i="25"/>
  <c r="C12" i="107"/>
  <c r="AD15" i="25"/>
  <c r="C11" i="107"/>
  <c r="AD26" i="25"/>
  <c r="B11" i="107"/>
  <c r="M26" i="25"/>
  <c r="C10" i="107"/>
  <c r="AD6" i="25"/>
  <c r="B10" i="107"/>
  <c r="M6" i="25"/>
  <c r="B9" i="107"/>
  <c r="M7" i="25"/>
  <c r="C9" i="107"/>
  <c r="AD7" i="25"/>
  <c r="C8" i="107"/>
  <c r="AD20" i="25"/>
  <c r="B8" i="107"/>
  <c r="M20" i="25"/>
  <c r="C7" i="107"/>
  <c r="AD29" i="25"/>
  <c r="B7" i="107"/>
  <c r="M29" i="25"/>
  <c r="B6" i="107"/>
  <c r="M10" i="25"/>
  <c r="C5" i="107"/>
  <c r="AD24" i="25"/>
  <c r="B5" i="107"/>
  <c r="M24" i="25"/>
  <c r="C4" i="107"/>
  <c r="AD19" i="25"/>
  <c r="B4" i="107"/>
  <c r="M19" i="25"/>
  <c r="AX3" i="107"/>
  <c r="AW3" i="107"/>
  <c r="AU3" i="107"/>
  <c r="AT3" i="107"/>
  <c r="AS3" i="107"/>
  <c r="AR3" i="107"/>
  <c r="AQ3" i="107"/>
  <c r="AP3" i="107"/>
  <c r="AN3" i="107"/>
  <c r="AM3" i="107"/>
  <c r="AL3" i="107"/>
  <c r="AK3" i="107"/>
  <c r="AJ3" i="107"/>
  <c r="AI3" i="107"/>
  <c r="AH3" i="107"/>
  <c r="AG3" i="107"/>
  <c r="AF3" i="107"/>
  <c r="AE3" i="107"/>
  <c r="AD3" i="107"/>
  <c r="AC3" i="107"/>
  <c r="AB3" i="107"/>
  <c r="AB4" i="106"/>
  <c r="AC4" i="106"/>
  <c r="AD4" i="106"/>
  <c r="AE4" i="106"/>
  <c r="AF4" i="106"/>
  <c r="AG4" i="106"/>
  <c r="AH4" i="106"/>
  <c r="AI4" i="106"/>
  <c r="AJ4" i="106"/>
  <c r="AK4" i="106"/>
  <c r="AL4" i="106"/>
  <c r="AM4" i="106"/>
  <c r="AN4" i="106"/>
  <c r="AO4" i="106"/>
  <c r="AP4" i="106"/>
  <c r="AQ4" i="106"/>
  <c r="AR4" i="106"/>
  <c r="AS4" i="106"/>
  <c r="AT4" i="106"/>
  <c r="AU4" i="106"/>
  <c r="AW4" i="106"/>
  <c r="AX4" i="106"/>
  <c r="AB5" i="106"/>
  <c r="AC5" i="106"/>
  <c r="AD5" i="106"/>
  <c r="AE5" i="106"/>
  <c r="AF5" i="106"/>
  <c r="AG5" i="106"/>
  <c r="AH5" i="106"/>
  <c r="AI5" i="106"/>
  <c r="AJ5" i="106"/>
  <c r="AK5" i="106"/>
  <c r="AL5" i="106"/>
  <c r="AM5" i="106"/>
  <c r="AN5" i="106"/>
  <c r="AO5" i="106"/>
  <c r="AP5" i="106"/>
  <c r="AQ5" i="106"/>
  <c r="AR5" i="106"/>
  <c r="AS5" i="106"/>
  <c r="AT5" i="106"/>
  <c r="AU5" i="106"/>
  <c r="AW5" i="106"/>
  <c r="AX5" i="106"/>
  <c r="AB6" i="106"/>
  <c r="AC6" i="106"/>
  <c r="AD6" i="106"/>
  <c r="AE6" i="106"/>
  <c r="AF6" i="106"/>
  <c r="AG6" i="106"/>
  <c r="AH6" i="106"/>
  <c r="AI6" i="106"/>
  <c r="AJ6" i="106"/>
  <c r="AK6" i="106"/>
  <c r="AL6" i="106"/>
  <c r="AM6" i="106"/>
  <c r="AN6" i="106"/>
  <c r="AO6" i="106"/>
  <c r="AP6" i="106"/>
  <c r="AQ6" i="106"/>
  <c r="AR6" i="106"/>
  <c r="AS6" i="106"/>
  <c r="AT6" i="106"/>
  <c r="AU6" i="106"/>
  <c r="AW6" i="106"/>
  <c r="AX6" i="106"/>
  <c r="AB7" i="106"/>
  <c r="AC7" i="106"/>
  <c r="AD7" i="106"/>
  <c r="AE7" i="106"/>
  <c r="AF7" i="106"/>
  <c r="AG7" i="106"/>
  <c r="AH7" i="106"/>
  <c r="AI7" i="106"/>
  <c r="AJ7" i="106"/>
  <c r="AK7" i="106"/>
  <c r="AL7" i="106"/>
  <c r="AM7" i="106"/>
  <c r="AN7" i="106"/>
  <c r="AO7" i="106"/>
  <c r="AP7" i="106"/>
  <c r="AQ7" i="106"/>
  <c r="AR7" i="106"/>
  <c r="AS7" i="106"/>
  <c r="AT7" i="106"/>
  <c r="AU7" i="106"/>
  <c r="AW7" i="106"/>
  <c r="AX7" i="106"/>
  <c r="AB8" i="106"/>
  <c r="AC8" i="106"/>
  <c r="AD8" i="106"/>
  <c r="AE8" i="106"/>
  <c r="AF8" i="106"/>
  <c r="AG8" i="106"/>
  <c r="AH8" i="106"/>
  <c r="AI8" i="106"/>
  <c r="AJ8" i="106"/>
  <c r="AK8" i="106"/>
  <c r="AL8" i="106"/>
  <c r="AM8" i="106"/>
  <c r="AN8" i="106"/>
  <c r="AO8" i="106"/>
  <c r="AP8" i="106"/>
  <c r="AQ8" i="106"/>
  <c r="AR8" i="106"/>
  <c r="AS8" i="106"/>
  <c r="AT8" i="106"/>
  <c r="AU8" i="106"/>
  <c r="AW8" i="106"/>
  <c r="AX8" i="106"/>
  <c r="AB9" i="106"/>
  <c r="AC9" i="106"/>
  <c r="AD9" i="106"/>
  <c r="AE9" i="106"/>
  <c r="AF9" i="106"/>
  <c r="AG9" i="106"/>
  <c r="AH9" i="106"/>
  <c r="AI9" i="106"/>
  <c r="AJ9" i="106"/>
  <c r="AK9" i="106"/>
  <c r="AL9" i="106"/>
  <c r="AM9" i="106"/>
  <c r="AN9" i="106"/>
  <c r="AO9" i="106"/>
  <c r="AP9" i="106"/>
  <c r="AQ9" i="106"/>
  <c r="AR9" i="106"/>
  <c r="AS9" i="106"/>
  <c r="AT9" i="106"/>
  <c r="AU9" i="106"/>
  <c r="AW9" i="106"/>
  <c r="AX9" i="106"/>
  <c r="AB10" i="106"/>
  <c r="AC10" i="106"/>
  <c r="AD10" i="106"/>
  <c r="AE10" i="106"/>
  <c r="AF10" i="106"/>
  <c r="AG10" i="106"/>
  <c r="AH10" i="106"/>
  <c r="AI10" i="106"/>
  <c r="AJ10" i="106"/>
  <c r="AK10" i="106"/>
  <c r="AL10" i="106"/>
  <c r="AM10" i="106"/>
  <c r="AN10" i="106"/>
  <c r="AO10" i="106"/>
  <c r="AP10" i="106"/>
  <c r="AQ10" i="106"/>
  <c r="AR10" i="106"/>
  <c r="AS10" i="106"/>
  <c r="AT10" i="106"/>
  <c r="AU10" i="106"/>
  <c r="AW10" i="106"/>
  <c r="AX10" i="106"/>
  <c r="AB11" i="106"/>
  <c r="AC11" i="106"/>
  <c r="AD11" i="106"/>
  <c r="AE11" i="106"/>
  <c r="AF11" i="106"/>
  <c r="AG11" i="106"/>
  <c r="AH11" i="106"/>
  <c r="AI11" i="106"/>
  <c r="AJ11" i="106"/>
  <c r="AK11" i="106"/>
  <c r="AL11" i="106"/>
  <c r="AM11" i="106"/>
  <c r="AN11" i="106"/>
  <c r="AO11" i="106"/>
  <c r="AP11" i="106"/>
  <c r="AQ11" i="106"/>
  <c r="AR11" i="106"/>
  <c r="AS11" i="106"/>
  <c r="AT11" i="106"/>
  <c r="AU11" i="106"/>
  <c r="AW11" i="106"/>
  <c r="AX11" i="106"/>
  <c r="AB12" i="106"/>
  <c r="AC12" i="106"/>
  <c r="AD12" i="106"/>
  <c r="AE12" i="106"/>
  <c r="AF12" i="106"/>
  <c r="AG12" i="106"/>
  <c r="AH12" i="106"/>
  <c r="AI12" i="106"/>
  <c r="AJ12" i="106"/>
  <c r="AK12" i="106"/>
  <c r="AL12" i="106"/>
  <c r="AM12" i="106"/>
  <c r="AN12" i="106"/>
  <c r="AO12" i="106"/>
  <c r="AP12" i="106"/>
  <c r="AQ12" i="106"/>
  <c r="AR12" i="106"/>
  <c r="AS12" i="106"/>
  <c r="AT12" i="106"/>
  <c r="AU12" i="106"/>
  <c r="AW12" i="106"/>
  <c r="AX12" i="106"/>
  <c r="AB13" i="106"/>
  <c r="AC13" i="106"/>
  <c r="AD13" i="106"/>
  <c r="AE13" i="106"/>
  <c r="AF13" i="106"/>
  <c r="AG13" i="106"/>
  <c r="AH13" i="106"/>
  <c r="AI13" i="106"/>
  <c r="AJ13" i="106"/>
  <c r="AK13" i="106"/>
  <c r="AL13" i="106"/>
  <c r="AM13" i="106"/>
  <c r="AN13" i="106"/>
  <c r="AO13" i="106"/>
  <c r="AP13" i="106"/>
  <c r="AQ13" i="106"/>
  <c r="AR13" i="106"/>
  <c r="AS13" i="106"/>
  <c r="AT13" i="106"/>
  <c r="AU13" i="106"/>
  <c r="AW13" i="106"/>
  <c r="AX13" i="106"/>
  <c r="AB14" i="106"/>
  <c r="AC14" i="106"/>
  <c r="AD14" i="106"/>
  <c r="AE14" i="106"/>
  <c r="AF14" i="106"/>
  <c r="AG14" i="106"/>
  <c r="AH14" i="106"/>
  <c r="AI14" i="106"/>
  <c r="AJ14" i="106"/>
  <c r="AK14" i="106"/>
  <c r="AL14" i="106"/>
  <c r="AM14" i="106"/>
  <c r="AN14" i="106"/>
  <c r="AO14" i="106"/>
  <c r="AP14" i="106"/>
  <c r="AQ14" i="106"/>
  <c r="AR14" i="106"/>
  <c r="AS14" i="106"/>
  <c r="AT14" i="106"/>
  <c r="AU14" i="106"/>
  <c r="AW14" i="106"/>
  <c r="AX14" i="106"/>
  <c r="AB15" i="106"/>
  <c r="AC15" i="106"/>
  <c r="AD15" i="106"/>
  <c r="AE15" i="106"/>
  <c r="AF15" i="106"/>
  <c r="AG15" i="106"/>
  <c r="AH15" i="106"/>
  <c r="AI15" i="106"/>
  <c r="AJ15" i="106"/>
  <c r="AK15" i="106"/>
  <c r="AL15" i="106"/>
  <c r="AM15" i="106"/>
  <c r="AN15" i="106"/>
  <c r="AO15" i="106"/>
  <c r="AP15" i="106"/>
  <c r="AQ15" i="106"/>
  <c r="AR15" i="106"/>
  <c r="AS15" i="106"/>
  <c r="AT15" i="106"/>
  <c r="AU15" i="106"/>
  <c r="AW15" i="106"/>
  <c r="AX15" i="106"/>
  <c r="AB16" i="106"/>
  <c r="AC16" i="106"/>
  <c r="AD16" i="106"/>
  <c r="AE16" i="106"/>
  <c r="AF16" i="106"/>
  <c r="AG16" i="106"/>
  <c r="AH16" i="106"/>
  <c r="AI16" i="106"/>
  <c r="AJ16" i="106"/>
  <c r="AK16" i="106"/>
  <c r="AL16" i="106"/>
  <c r="AM16" i="106"/>
  <c r="AN16" i="106"/>
  <c r="AO16" i="106"/>
  <c r="AP16" i="106"/>
  <c r="AQ16" i="106"/>
  <c r="AR16" i="106"/>
  <c r="AS16" i="106"/>
  <c r="AT16" i="106"/>
  <c r="AU16" i="106"/>
  <c r="AW16" i="106"/>
  <c r="AX16" i="106"/>
  <c r="AB17" i="106"/>
  <c r="AC17" i="106"/>
  <c r="AD17" i="106"/>
  <c r="AE17" i="106"/>
  <c r="AF17" i="106"/>
  <c r="AG17" i="106"/>
  <c r="AH17" i="106"/>
  <c r="AI17" i="106"/>
  <c r="AJ17" i="106"/>
  <c r="AK17" i="106"/>
  <c r="AL17" i="106"/>
  <c r="AM17" i="106"/>
  <c r="AN17" i="106"/>
  <c r="AO17" i="106"/>
  <c r="AP17" i="106"/>
  <c r="AQ17" i="106"/>
  <c r="AR17" i="106"/>
  <c r="AS17" i="106"/>
  <c r="AT17" i="106"/>
  <c r="AU17" i="106"/>
  <c r="AW17" i="106"/>
  <c r="AX17" i="106"/>
  <c r="AB18" i="106"/>
  <c r="AC18" i="106"/>
  <c r="AD18" i="106"/>
  <c r="AE18" i="106"/>
  <c r="AF18" i="106"/>
  <c r="AG18" i="106"/>
  <c r="AH18" i="106"/>
  <c r="AI18" i="106"/>
  <c r="AJ18" i="106"/>
  <c r="AK18" i="106"/>
  <c r="AL18" i="106"/>
  <c r="AM18" i="106"/>
  <c r="AN18" i="106"/>
  <c r="AO18" i="106"/>
  <c r="AP18" i="106"/>
  <c r="AQ18" i="106"/>
  <c r="AR18" i="106"/>
  <c r="AS18" i="106"/>
  <c r="AT18" i="106"/>
  <c r="AU18" i="106"/>
  <c r="AW18" i="106"/>
  <c r="AX18" i="106"/>
  <c r="AB19" i="106"/>
  <c r="AC19" i="106"/>
  <c r="AD19" i="106"/>
  <c r="AE19" i="106"/>
  <c r="AF19" i="106"/>
  <c r="AG19" i="106"/>
  <c r="AH19" i="106"/>
  <c r="AI19" i="106"/>
  <c r="AJ19" i="106"/>
  <c r="AK19" i="106"/>
  <c r="AL19" i="106"/>
  <c r="AM19" i="106"/>
  <c r="AN19" i="106"/>
  <c r="AO19" i="106"/>
  <c r="AP19" i="106"/>
  <c r="AQ19" i="106"/>
  <c r="AR19" i="106"/>
  <c r="AS19" i="106"/>
  <c r="AT19" i="106"/>
  <c r="AU19" i="106"/>
  <c r="AW19" i="106"/>
  <c r="AX19" i="106"/>
  <c r="AB20" i="106"/>
  <c r="AC20" i="106"/>
  <c r="AD20" i="106"/>
  <c r="AE20" i="106"/>
  <c r="AF20" i="106"/>
  <c r="AG20" i="106"/>
  <c r="AH20" i="106"/>
  <c r="AI20" i="106"/>
  <c r="AJ20" i="106"/>
  <c r="AK20" i="106"/>
  <c r="AL20" i="106"/>
  <c r="AM20" i="106"/>
  <c r="AN20" i="106"/>
  <c r="AO20" i="106"/>
  <c r="AP20" i="106"/>
  <c r="AQ20" i="106"/>
  <c r="AR20" i="106"/>
  <c r="AS20" i="106"/>
  <c r="AT20" i="106"/>
  <c r="AU20" i="106"/>
  <c r="AW20" i="106"/>
  <c r="AX20" i="106"/>
  <c r="AB21" i="106"/>
  <c r="AC21" i="106"/>
  <c r="AD21" i="106"/>
  <c r="AE21" i="106"/>
  <c r="AF21" i="106"/>
  <c r="AG21" i="106"/>
  <c r="AH21" i="106"/>
  <c r="AI21" i="106"/>
  <c r="AJ21" i="106"/>
  <c r="AK21" i="106"/>
  <c r="AL21" i="106"/>
  <c r="AM21" i="106"/>
  <c r="AN21" i="106"/>
  <c r="AO21" i="106"/>
  <c r="AP21" i="106"/>
  <c r="AQ21" i="106"/>
  <c r="AR21" i="106"/>
  <c r="AS21" i="106"/>
  <c r="AT21" i="106"/>
  <c r="AU21" i="106"/>
  <c r="AW21" i="106"/>
  <c r="AX21" i="106"/>
  <c r="AB22" i="106"/>
  <c r="AC22" i="106"/>
  <c r="AD22" i="106"/>
  <c r="AE22" i="106"/>
  <c r="AF22" i="106"/>
  <c r="AG22" i="106"/>
  <c r="AH22" i="106"/>
  <c r="AI22" i="106"/>
  <c r="AJ22" i="106"/>
  <c r="AK22" i="106"/>
  <c r="AL22" i="106"/>
  <c r="AM22" i="106"/>
  <c r="AN22" i="106"/>
  <c r="AO22" i="106"/>
  <c r="AP22" i="106"/>
  <c r="AQ22" i="106"/>
  <c r="AR22" i="106"/>
  <c r="AS22" i="106"/>
  <c r="AT22" i="106"/>
  <c r="AU22" i="106"/>
  <c r="AW22" i="106"/>
  <c r="AX22" i="106"/>
  <c r="AB23" i="106"/>
  <c r="AC23" i="106"/>
  <c r="AD23" i="106"/>
  <c r="AE23" i="106"/>
  <c r="AF23" i="106"/>
  <c r="AG23" i="106"/>
  <c r="AH23" i="106"/>
  <c r="AI23" i="106"/>
  <c r="AJ23" i="106"/>
  <c r="AK23" i="106"/>
  <c r="AL23" i="106"/>
  <c r="AM23" i="106"/>
  <c r="AN23" i="106"/>
  <c r="AO23" i="106"/>
  <c r="AP23" i="106"/>
  <c r="AQ23" i="106"/>
  <c r="AR23" i="106"/>
  <c r="AS23" i="106"/>
  <c r="AT23" i="106"/>
  <c r="AU23" i="106"/>
  <c r="AW23" i="106"/>
  <c r="AX23" i="106"/>
  <c r="AB24" i="106"/>
  <c r="AC24" i="106"/>
  <c r="AD24" i="106"/>
  <c r="AE24" i="106"/>
  <c r="AF24" i="106"/>
  <c r="AG24" i="106"/>
  <c r="AH24" i="106"/>
  <c r="AI24" i="106"/>
  <c r="AJ24" i="106"/>
  <c r="AK24" i="106"/>
  <c r="AL24" i="106"/>
  <c r="AM24" i="106"/>
  <c r="AN24" i="106"/>
  <c r="AO24" i="106"/>
  <c r="AP24" i="106"/>
  <c r="AQ24" i="106"/>
  <c r="AR24" i="106"/>
  <c r="AS24" i="106"/>
  <c r="AT24" i="106"/>
  <c r="AU24" i="106"/>
  <c r="AW24" i="106"/>
  <c r="AX24" i="106"/>
  <c r="AB25" i="106"/>
  <c r="AC25" i="106"/>
  <c r="AD25" i="106"/>
  <c r="AE25" i="106"/>
  <c r="AF25" i="106"/>
  <c r="AG25" i="106"/>
  <c r="AH25" i="106"/>
  <c r="AI25" i="106"/>
  <c r="AJ25" i="106"/>
  <c r="AK25" i="106"/>
  <c r="AL25" i="106"/>
  <c r="AM25" i="106"/>
  <c r="AN25" i="106"/>
  <c r="AO25" i="106"/>
  <c r="AP25" i="106"/>
  <c r="AQ25" i="106"/>
  <c r="AR25" i="106"/>
  <c r="AS25" i="106"/>
  <c r="AT25" i="106"/>
  <c r="AU25" i="106"/>
  <c r="AW25" i="106"/>
  <c r="AX25" i="106"/>
  <c r="AB26" i="106"/>
  <c r="AC26" i="106"/>
  <c r="AD26" i="106"/>
  <c r="AE26" i="106"/>
  <c r="AF26" i="106"/>
  <c r="AG26" i="106"/>
  <c r="AH26" i="106"/>
  <c r="AI26" i="106"/>
  <c r="AJ26" i="106"/>
  <c r="AK26" i="106"/>
  <c r="AL26" i="106"/>
  <c r="AM26" i="106"/>
  <c r="AN26" i="106"/>
  <c r="AO26" i="106"/>
  <c r="AP26" i="106"/>
  <c r="AQ26" i="106"/>
  <c r="AR26" i="106"/>
  <c r="AS26" i="106"/>
  <c r="AT26" i="106"/>
  <c r="AU26" i="106"/>
  <c r="AW26" i="106"/>
  <c r="AX26" i="106"/>
  <c r="AB27" i="106"/>
  <c r="AC27" i="106"/>
  <c r="AD27" i="106"/>
  <c r="AE27" i="106"/>
  <c r="AF27" i="106"/>
  <c r="AG27" i="106"/>
  <c r="AH27" i="106"/>
  <c r="AI27" i="106"/>
  <c r="AJ27" i="106"/>
  <c r="AK27" i="106"/>
  <c r="AL27" i="106"/>
  <c r="AM27" i="106"/>
  <c r="AN27" i="106"/>
  <c r="AO27" i="106"/>
  <c r="AP27" i="106"/>
  <c r="AQ27" i="106"/>
  <c r="AR27" i="106"/>
  <c r="AS27" i="106"/>
  <c r="AT27" i="106"/>
  <c r="AU27" i="106"/>
  <c r="AW27" i="106"/>
  <c r="AX27" i="106"/>
  <c r="AB28" i="106"/>
  <c r="AC28" i="106"/>
  <c r="AD28" i="106"/>
  <c r="AE28" i="106"/>
  <c r="AF28" i="106"/>
  <c r="AG28" i="106"/>
  <c r="AH28" i="106"/>
  <c r="AI28" i="106"/>
  <c r="AJ28" i="106"/>
  <c r="AK28" i="106"/>
  <c r="AL28" i="106"/>
  <c r="AM28" i="106"/>
  <c r="AN28" i="106"/>
  <c r="AO28" i="106"/>
  <c r="AP28" i="106"/>
  <c r="AQ28" i="106"/>
  <c r="AR28" i="106"/>
  <c r="AS28" i="106"/>
  <c r="AT28" i="106"/>
  <c r="AU28" i="106"/>
  <c r="AW28" i="106"/>
  <c r="AX28" i="106"/>
  <c r="AB29" i="106"/>
  <c r="AC29" i="106"/>
  <c r="AD29" i="106"/>
  <c r="AE29" i="106"/>
  <c r="AF29" i="106"/>
  <c r="AG29" i="106"/>
  <c r="AH29" i="106"/>
  <c r="AI29" i="106"/>
  <c r="AJ29" i="106"/>
  <c r="AK29" i="106"/>
  <c r="AL29" i="106"/>
  <c r="AM29" i="106"/>
  <c r="AN29" i="106"/>
  <c r="AO29" i="106"/>
  <c r="AP29" i="106"/>
  <c r="AQ29" i="106"/>
  <c r="AR29" i="106"/>
  <c r="AS29" i="106"/>
  <c r="AT29" i="106"/>
  <c r="AU29" i="106"/>
  <c r="AW29" i="106"/>
  <c r="AX29" i="106"/>
  <c r="AB30" i="106"/>
  <c r="AC30" i="106"/>
  <c r="AD30" i="106"/>
  <c r="AE30" i="106"/>
  <c r="AF30" i="106"/>
  <c r="AG30" i="106"/>
  <c r="AH30" i="106"/>
  <c r="AI30" i="106"/>
  <c r="AJ30" i="106"/>
  <c r="AK30" i="106"/>
  <c r="AL30" i="106"/>
  <c r="AM30" i="106"/>
  <c r="AN30" i="106"/>
  <c r="AO30" i="106"/>
  <c r="AP30" i="106"/>
  <c r="AQ30" i="106"/>
  <c r="AR30" i="106"/>
  <c r="AS30" i="106"/>
  <c r="AT30" i="106"/>
  <c r="AU30" i="106"/>
  <c r="AW30" i="106"/>
  <c r="AX30" i="106"/>
  <c r="AB31" i="106"/>
  <c r="AC31" i="106"/>
  <c r="AD31" i="106"/>
  <c r="AE31" i="106"/>
  <c r="AF31" i="106"/>
  <c r="AG31" i="106"/>
  <c r="AH31" i="106"/>
  <c r="AI31" i="106"/>
  <c r="AJ31" i="106"/>
  <c r="AK31" i="106"/>
  <c r="AL31" i="106"/>
  <c r="AM31" i="106"/>
  <c r="AN31" i="106"/>
  <c r="AO31" i="106"/>
  <c r="AP31" i="106"/>
  <c r="AQ31" i="106"/>
  <c r="AR31" i="106"/>
  <c r="AS31" i="106"/>
  <c r="AT31" i="106"/>
  <c r="AU31" i="106"/>
  <c r="AW31" i="106"/>
  <c r="AX31" i="106"/>
  <c r="C3" i="107"/>
  <c r="AD9" i="25"/>
  <c r="B3" i="107"/>
  <c r="M9" i="25"/>
  <c r="C7" i="106"/>
  <c r="B7" i="106"/>
  <c r="L29" i="25"/>
  <c r="AC29" i="25"/>
  <c r="C31" i="106"/>
  <c r="AC32" i="25"/>
  <c r="B31" i="106"/>
  <c r="L32" i="25"/>
  <c r="C30" i="106"/>
  <c r="AC12" i="25"/>
  <c r="B30" i="106"/>
  <c r="L12" i="25"/>
  <c r="B29" i="106"/>
  <c r="L17" i="25"/>
  <c r="C29" i="106"/>
  <c r="AC17" i="25"/>
  <c r="C28" i="106"/>
  <c r="AC30" i="25"/>
  <c r="B27" i="106"/>
  <c r="L4" i="25"/>
  <c r="C27" i="106"/>
  <c r="AC4" i="25"/>
  <c r="B26" i="106"/>
  <c r="L18" i="25"/>
  <c r="C26" i="106"/>
  <c r="AC18" i="25"/>
  <c r="C25" i="106"/>
  <c r="AC25" i="25"/>
  <c r="B25" i="106"/>
  <c r="L25" i="25"/>
  <c r="B24" i="106"/>
  <c r="L13" i="25"/>
  <c r="C24" i="106"/>
  <c r="AC13" i="25"/>
  <c r="B23" i="106"/>
  <c r="L23" i="25"/>
  <c r="C23" i="106"/>
  <c r="AC23" i="25"/>
  <c r="C22" i="106"/>
  <c r="AC14" i="25"/>
  <c r="B22" i="106"/>
  <c r="L14" i="25"/>
  <c r="B21" i="106"/>
  <c r="L5" i="25"/>
  <c r="C21" i="106"/>
  <c r="AC5" i="25"/>
  <c r="B20" i="106"/>
  <c r="L22" i="25"/>
  <c r="C20" i="106"/>
  <c r="AC22" i="25"/>
  <c r="C19" i="106"/>
  <c r="AC28" i="25"/>
  <c r="B19" i="106"/>
  <c r="L28" i="25"/>
  <c r="B18" i="106"/>
  <c r="L21" i="25"/>
  <c r="C18" i="106"/>
  <c r="AC21" i="25"/>
  <c r="B17" i="106"/>
  <c r="L11" i="25"/>
  <c r="C17" i="106"/>
  <c r="AC11" i="25"/>
  <c r="C16" i="106"/>
  <c r="AC8" i="25"/>
  <c r="B16" i="106"/>
  <c r="L8" i="25"/>
  <c r="B15" i="106"/>
  <c r="L3" i="25"/>
  <c r="C15" i="106"/>
  <c r="AC3" i="25"/>
  <c r="B14" i="106"/>
  <c r="L27" i="25"/>
  <c r="C14" i="106"/>
  <c r="AC27" i="25"/>
  <c r="C13" i="106"/>
  <c r="AC16" i="25"/>
  <c r="B13" i="106"/>
  <c r="L16" i="25"/>
  <c r="B12" i="106"/>
  <c r="L15" i="25"/>
  <c r="C12" i="106"/>
  <c r="AC15" i="25"/>
  <c r="B11" i="106"/>
  <c r="L26" i="25"/>
  <c r="C11" i="106"/>
  <c r="AC26" i="25"/>
  <c r="C10" i="106"/>
  <c r="AC6" i="25"/>
  <c r="B10" i="106"/>
  <c r="L6" i="25"/>
  <c r="B9" i="106"/>
  <c r="L7" i="25"/>
  <c r="C9" i="106"/>
  <c r="AC7" i="25"/>
  <c r="B8" i="106"/>
  <c r="L20" i="25"/>
  <c r="C8" i="106"/>
  <c r="AC20" i="25"/>
  <c r="C6" i="106"/>
  <c r="AC10" i="25"/>
  <c r="B6" i="106"/>
  <c r="L10" i="25"/>
  <c r="B5" i="106"/>
  <c r="L24" i="25"/>
  <c r="C5" i="106"/>
  <c r="AC24" i="25"/>
  <c r="B4" i="106"/>
  <c r="L19" i="25"/>
  <c r="C4" i="106"/>
  <c r="AC19" i="25"/>
  <c r="AX3" i="106"/>
  <c r="AW3" i="106"/>
  <c r="AU3" i="106"/>
  <c r="AT3" i="106"/>
  <c r="AS3" i="106"/>
  <c r="AR3" i="106"/>
  <c r="AQ3" i="106"/>
  <c r="AP3" i="106"/>
  <c r="AO3" i="106"/>
  <c r="AN3" i="106"/>
  <c r="AM3" i="106"/>
  <c r="AL3" i="106"/>
  <c r="AK3" i="106"/>
  <c r="AJ3" i="106"/>
  <c r="AI3" i="106"/>
  <c r="AH3" i="106"/>
  <c r="AG3" i="106"/>
  <c r="AF3" i="106"/>
  <c r="AE3" i="106"/>
  <c r="AD3" i="106"/>
  <c r="AC3" i="106"/>
  <c r="AB3" i="106"/>
  <c r="B3" i="106"/>
  <c r="L9" i="25"/>
  <c r="C3" i="106"/>
  <c r="AC9" i="25"/>
  <c r="AW9" i="105"/>
  <c r="AX9" i="105"/>
  <c r="AW11" i="105"/>
  <c r="AX11" i="105"/>
  <c r="AW21" i="105"/>
  <c r="AX21" i="105"/>
  <c r="C21" i="105"/>
  <c r="AA14" i="25"/>
  <c r="AW29" i="105"/>
  <c r="AX29" i="105"/>
  <c r="AW14" i="105"/>
  <c r="AX14" i="105"/>
  <c r="AW26" i="105"/>
  <c r="AX26" i="105"/>
  <c r="AW19" i="105"/>
  <c r="AX19" i="105"/>
  <c r="AW5" i="105"/>
  <c r="AX5" i="105"/>
  <c r="AW7" i="105"/>
  <c r="AX7" i="105"/>
  <c r="C7" i="105"/>
  <c r="AA20" i="25"/>
  <c r="AW25" i="105"/>
  <c r="AX25" i="105"/>
  <c r="AW6" i="105"/>
  <c r="AX6" i="105"/>
  <c r="AW20" i="105"/>
  <c r="AX20" i="105"/>
  <c r="AW28" i="105"/>
  <c r="AX28" i="105"/>
  <c r="AW24" i="105"/>
  <c r="AX24" i="105"/>
  <c r="AW27" i="105"/>
  <c r="AX27" i="105"/>
  <c r="C27" i="105"/>
  <c r="AA30" i="25"/>
  <c r="AN30" i="25" s="1"/>
  <c r="F30" i="25" s="1"/>
  <c r="AW8" i="105"/>
  <c r="AX8" i="105"/>
  <c r="AW17" i="105"/>
  <c r="AX17" i="105"/>
  <c r="AW22" i="105"/>
  <c r="AX22" i="105"/>
  <c r="AW23" i="105"/>
  <c r="AX23" i="105"/>
  <c r="AW3" i="105"/>
  <c r="AX3" i="105"/>
  <c r="AW4" i="105"/>
  <c r="AX4" i="105"/>
  <c r="C4" i="105"/>
  <c r="AA19" i="25"/>
  <c r="AW15" i="105"/>
  <c r="AX15" i="105"/>
  <c r="AW12" i="105"/>
  <c r="AX12" i="105"/>
  <c r="AW10" i="105"/>
  <c r="AX10" i="105"/>
  <c r="AW13" i="105"/>
  <c r="AX13" i="105"/>
  <c r="AW18" i="105"/>
  <c r="AX18" i="105"/>
  <c r="AW30" i="105"/>
  <c r="AX30" i="105"/>
  <c r="C30" i="105"/>
  <c r="AA32" i="25"/>
  <c r="AW16" i="105"/>
  <c r="AX16" i="105"/>
  <c r="AB9" i="105"/>
  <c r="AC9" i="105"/>
  <c r="AD9" i="105"/>
  <c r="AE9" i="105"/>
  <c r="AF9" i="105"/>
  <c r="AG9" i="105"/>
  <c r="AH9" i="105"/>
  <c r="AI9" i="105"/>
  <c r="AJ9" i="105"/>
  <c r="AK9" i="105"/>
  <c r="AL9" i="105"/>
  <c r="AM9" i="105"/>
  <c r="AN9" i="105"/>
  <c r="AO9" i="105"/>
  <c r="AP9" i="105"/>
  <c r="AQ9" i="105"/>
  <c r="AR9" i="105"/>
  <c r="AS9" i="105"/>
  <c r="AT9" i="105"/>
  <c r="AU9" i="105"/>
  <c r="AB11" i="105"/>
  <c r="AC11" i="105"/>
  <c r="AD11" i="105"/>
  <c r="AE11" i="105"/>
  <c r="AF11" i="105"/>
  <c r="AG11" i="105"/>
  <c r="AH11" i="105"/>
  <c r="AI11" i="105"/>
  <c r="AJ11" i="105"/>
  <c r="AK11" i="105"/>
  <c r="AL11" i="105"/>
  <c r="AM11" i="105"/>
  <c r="AN11" i="105"/>
  <c r="AO11" i="105"/>
  <c r="AP11" i="105"/>
  <c r="AQ11" i="105"/>
  <c r="AR11" i="105"/>
  <c r="AS11" i="105"/>
  <c r="AT11" i="105"/>
  <c r="AU11" i="105"/>
  <c r="AB21" i="105"/>
  <c r="AC21" i="105"/>
  <c r="AD21" i="105"/>
  <c r="AE21" i="105"/>
  <c r="AF21" i="105"/>
  <c r="AG21" i="105"/>
  <c r="AH21" i="105"/>
  <c r="AI21" i="105"/>
  <c r="AJ21" i="105"/>
  <c r="AK21" i="105"/>
  <c r="AL21" i="105"/>
  <c r="AM21" i="105"/>
  <c r="AN21" i="105"/>
  <c r="AO21" i="105"/>
  <c r="AP21" i="105"/>
  <c r="AQ21" i="105"/>
  <c r="AR21" i="105"/>
  <c r="AS21" i="105"/>
  <c r="AT21" i="105"/>
  <c r="AU21" i="105"/>
  <c r="AB29" i="105"/>
  <c r="AC29" i="105"/>
  <c r="AD29" i="105"/>
  <c r="AE29" i="105"/>
  <c r="AF29" i="105"/>
  <c r="AG29" i="105"/>
  <c r="AH29" i="105"/>
  <c r="AI29" i="105"/>
  <c r="AJ29" i="105"/>
  <c r="AK29" i="105"/>
  <c r="AL29" i="105"/>
  <c r="AM29" i="105"/>
  <c r="AN29" i="105"/>
  <c r="AO29" i="105"/>
  <c r="AP29" i="105"/>
  <c r="AQ29" i="105"/>
  <c r="AR29" i="105"/>
  <c r="AS29" i="105"/>
  <c r="AT29" i="105"/>
  <c r="AU29" i="105"/>
  <c r="AB14" i="105"/>
  <c r="AC14" i="105"/>
  <c r="AD14" i="105"/>
  <c r="AE14" i="105"/>
  <c r="AF14" i="105"/>
  <c r="AG14" i="105"/>
  <c r="AH14" i="105"/>
  <c r="AI14" i="105"/>
  <c r="AJ14" i="105"/>
  <c r="AK14" i="105"/>
  <c r="AL14" i="105"/>
  <c r="AM14" i="105"/>
  <c r="AN14" i="105"/>
  <c r="AO14" i="105"/>
  <c r="AP14" i="105"/>
  <c r="AQ14" i="105"/>
  <c r="AR14" i="105"/>
  <c r="AS14" i="105"/>
  <c r="AT14" i="105"/>
  <c r="AU14" i="105"/>
  <c r="AB26" i="105"/>
  <c r="AC26" i="105"/>
  <c r="AD26" i="105"/>
  <c r="AE26" i="105"/>
  <c r="AF26" i="105"/>
  <c r="AG26" i="105"/>
  <c r="AH26" i="105"/>
  <c r="AI26" i="105"/>
  <c r="AJ26" i="105"/>
  <c r="AK26" i="105"/>
  <c r="AL26" i="105"/>
  <c r="AM26" i="105"/>
  <c r="AN26" i="105"/>
  <c r="AO26" i="105"/>
  <c r="AP26" i="105"/>
  <c r="AQ26" i="105"/>
  <c r="AR26" i="105"/>
  <c r="AS26" i="105"/>
  <c r="AT26" i="105"/>
  <c r="AU26" i="105"/>
  <c r="AB19" i="105"/>
  <c r="AC19" i="105"/>
  <c r="AD19" i="105"/>
  <c r="AE19" i="105"/>
  <c r="AF19" i="105"/>
  <c r="AG19" i="105"/>
  <c r="AH19" i="105"/>
  <c r="AI19" i="105"/>
  <c r="AJ19" i="105"/>
  <c r="AK19" i="105"/>
  <c r="AL19" i="105"/>
  <c r="AM19" i="105"/>
  <c r="AN19" i="105"/>
  <c r="AO19" i="105"/>
  <c r="AP19" i="105"/>
  <c r="AQ19" i="105"/>
  <c r="AR19" i="105"/>
  <c r="AS19" i="105"/>
  <c r="AT19" i="105"/>
  <c r="AU19" i="105"/>
  <c r="AB5" i="105"/>
  <c r="AC5" i="105"/>
  <c r="AD5" i="105"/>
  <c r="AE5" i="105"/>
  <c r="AF5" i="105"/>
  <c r="AG5" i="105"/>
  <c r="AH5" i="105"/>
  <c r="AI5" i="105"/>
  <c r="AJ5" i="105"/>
  <c r="AK5" i="105"/>
  <c r="AL5" i="105"/>
  <c r="AM5" i="105"/>
  <c r="AN5" i="105"/>
  <c r="AO5" i="105"/>
  <c r="AP5" i="105"/>
  <c r="AQ5" i="105"/>
  <c r="AR5" i="105"/>
  <c r="AS5" i="105"/>
  <c r="AT5" i="105"/>
  <c r="AU5" i="105"/>
  <c r="AB7" i="105"/>
  <c r="AC7" i="105"/>
  <c r="AD7" i="105"/>
  <c r="AE7" i="105"/>
  <c r="AF7" i="105"/>
  <c r="AG7" i="105"/>
  <c r="AH7" i="105"/>
  <c r="AI7" i="105"/>
  <c r="AJ7" i="105"/>
  <c r="AK7" i="105"/>
  <c r="AL7" i="105"/>
  <c r="AM7" i="105"/>
  <c r="AN7" i="105"/>
  <c r="AO7" i="105"/>
  <c r="AP7" i="105"/>
  <c r="AQ7" i="105"/>
  <c r="AR7" i="105"/>
  <c r="AS7" i="105"/>
  <c r="AT7" i="105"/>
  <c r="AU7" i="105"/>
  <c r="AB25" i="105"/>
  <c r="AC25" i="105"/>
  <c r="AD25" i="105"/>
  <c r="AE25" i="105"/>
  <c r="AF25" i="105"/>
  <c r="AG25" i="105"/>
  <c r="AH25" i="105"/>
  <c r="AI25" i="105"/>
  <c r="AJ25" i="105"/>
  <c r="AK25" i="105"/>
  <c r="AL25" i="105"/>
  <c r="AM25" i="105"/>
  <c r="AN25" i="105"/>
  <c r="AO25" i="105"/>
  <c r="AP25" i="105"/>
  <c r="AQ25" i="105"/>
  <c r="AR25" i="105"/>
  <c r="AS25" i="105"/>
  <c r="AT25" i="105"/>
  <c r="AU25" i="105"/>
  <c r="AB6" i="105"/>
  <c r="AC6" i="105"/>
  <c r="AD6" i="105"/>
  <c r="AE6" i="105"/>
  <c r="AF6" i="105"/>
  <c r="AG6" i="105"/>
  <c r="AH6" i="105"/>
  <c r="AI6" i="105"/>
  <c r="AJ6" i="105"/>
  <c r="AK6" i="105"/>
  <c r="AL6" i="105"/>
  <c r="AM6" i="105"/>
  <c r="AN6" i="105"/>
  <c r="AO6" i="105"/>
  <c r="AP6" i="105"/>
  <c r="AQ6" i="105"/>
  <c r="AR6" i="105"/>
  <c r="AS6" i="105"/>
  <c r="AT6" i="105"/>
  <c r="AU6" i="105"/>
  <c r="AB20" i="105"/>
  <c r="AC20" i="105"/>
  <c r="AD20" i="105"/>
  <c r="AE20" i="105"/>
  <c r="AF20" i="105"/>
  <c r="AG20" i="105"/>
  <c r="AH20" i="105"/>
  <c r="AI20" i="105"/>
  <c r="AJ20" i="105"/>
  <c r="AK20" i="105"/>
  <c r="AL20" i="105"/>
  <c r="AM20" i="105"/>
  <c r="AN20" i="105"/>
  <c r="AO20" i="105"/>
  <c r="AP20" i="105"/>
  <c r="AQ20" i="105"/>
  <c r="AR20" i="105"/>
  <c r="AS20" i="105"/>
  <c r="AT20" i="105"/>
  <c r="AU20" i="105"/>
  <c r="AB28" i="105"/>
  <c r="AC28" i="105"/>
  <c r="AD28" i="105"/>
  <c r="AE28" i="105"/>
  <c r="AF28" i="105"/>
  <c r="AG28" i="105"/>
  <c r="AH28" i="105"/>
  <c r="AI28" i="105"/>
  <c r="AJ28" i="105"/>
  <c r="AK28" i="105"/>
  <c r="AL28" i="105"/>
  <c r="AM28" i="105"/>
  <c r="AN28" i="105"/>
  <c r="AO28" i="105"/>
  <c r="AP28" i="105"/>
  <c r="AQ28" i="105"/>
  <c r="AR28" i="105"/>
  <c r="AS28" i="105"/>
  <c r="AT28" i="105"/>
  <c r="AU28" i="105"/>
  <c r="AB24" i="105"/>
  <c r="AC24" i="105"/>
  <c r="AD24" i="105"/>
  <c r="AE24" i="105"/>
  <c r="AF24" i="105"/>
  <c r="AG24" i="105"/>
  <c r="AH24" i="105"/>
  <c r="AI24" i="105"/>
  <c r="AJ24" i="105"/>
  <c r="AK24" i="105"/>
  <c r="AL24" i="105"/>
  <c r="AM24" i="105"/>
  <c r="AN24" i="105"/>
  <c r="AO24" i="105"/>
  <c r="AP24" i="105"/>
  <c r="AQ24" i="105"/>
  <c r="AR24" i="105"/>
  <c r="AS24" i="105"/>
  <c r="AT24" i="105"/>
  <c r="AU24" i="105"/>
  <c r="AB27" i="105"/>
  <c r="AC27" i="105"/>
  <c r="AD27" i="105"/>
  <c r="AE27" i="105"/>
  <c r="AF27" i="105"/>
  <c r="AG27" i="105"/>
  <c r="AH27" i="105"/>
  <c r="AI27" i="105"/>
  <c r="AJ27" i="105"/>
  <c r="AK27" i="105"/>
  <c r="AL27" i="105"/>
  <c r="AM27" i="105"/>
  <c r="AN27" i="105"/>
  <c r="AO27" i="105"/>
  <c r="AP27" i="105"/>
  <c r="AQ27" i="105"/>
  <c r="AR27" i="105"/>
  <c r="AS27" i="105"/>
  <c r="AT27" i="105"/>
  <c r="AU27" i="105"/>
  <c r="AB8" i="105"/>
  <c r="AC8" i="105"/>
  <c r="AD8" i="105"/>
  <c r="AE8" i="105"/>
  <c r="AF8" i="105"/>
  <c r="AG8" i="105"/>
  <c r="AH8" i="105"/>
  <c r="AI8" i="105"/>
  <c r="AJ8" i="105"/>
  <c r="AK8" i="105"/>
  <c r="AL8" i="105"/>
  <c r="AM8" i="105"/>
  <c r="AN8" i="105"/>
  <c r="AO8" i="105"/>
  <c r="AP8" i="105"/>
  <c r="AQ8" i="105"/>
  <c r="AR8" i="105"/>
  <c r="AS8" i="105"/>
  <c r="AT8" i="105"/>
  <c r="AU8" i="105"/>
  <c r="AB17" i="105"/>
  <c r="AC17" i="105"/>
  <c r="AD17" i="105"/>
  <c r="AE17" i="105"/>
  <c r="AF17" i="105"/>
  <c r="AG17" i="105"/>
  <c r="AH17" i="105"/>
  <c r="AI17" i="105"/>
  <c r="AJ17" i="105"/>
  <c r="AK17" i="105"/>
  <c r="AL17" i="105"/>
  <c r="AM17" i="105"/>
  <c r="AN17" i="105"/>
  <c r="AO17" i="105"/>
  <c r="AP17" i="105"/>
  <c r="AQ17" i="105"/>
  <c r="AR17" i="105"/>
  <c r="AS17" i="105"/>
  <c r="AT17" i="105"/>
  <c r="AU17" i="105"/>
  <c r="AB22" i="105"/>
  <c r="AC22" i="105"/>
  <c r="AD22" i="105"/>
  <c r="AE22" i="105"/>
  <c r="AF22" i="105"/>
  <c r="AG22" i="105"/>
  <c r="AH22" i="105"/>
  <c r="AI22" i="105"/>
  <c r="AJ22" i="105"/>
  <c r="AK22" i="105"/>
  <c r="AL22" i="105"/>
  <c r="AM22" i="105"/>
  <c r="AN22" i="105"/>
  <c r="AO22" i="105"/>
  <c r="AP22" i="105"/>
  <c r="AQ22" i="105"/>
  <c r="AR22" i="105"/>
  <c r="AS22" i="105"/>
  <c r="AT22" i="105"/>
  <c r="AU22" i="105"/>
  <c r="AB23" i="105"/>
  <c r="AC23" i="105"/>
  <c r="AD23" i="105"/>
  <c r="AE23" i="105"/>
  <c r="AF23" i="105"/>
  <c r="AG23" i="105"/>
  <c r="AH23" i="105"/>
  <c r="AI23" i="105"/>
  <c r="AJ23" i="105"/>
  <c r="AK23" i="105"/>
  <c r="AL23" i="105"/>
  <c r="AM23" i="105"/>
  <c r="AN23" i="105"/>
  <c r="AO23" i="105"/>
  <c r="AP23" i="105"/>
  <c r="AQ23" i="105"/>
  <c r="AR23" i="105"/>
  <c r="AS23" i="105"/>
  <c r="AT23" i="105"/>
  <c r="AU23" i="105"/>
  <c r="AB3" i="105"/>
  <c r="AC3" i="105"/>
  <c r="AD3" i="105"/>
  <c r="AE3" i="105"/>
  <c r="AF3" i="105"/>
  <c r="AG3" i="105"/>
  <c r="AH3" i="105"/>
  <c r="AI3" i="105"/>
  <c r="AJ3" i="105"/>
  <c r="AK3" i="105"/>
  <c r="AL3" i="105"/>
  <c r="AM3" i="105"/>
  <c r="AN3" i="105"/>
  <c r="AO3" i="105"/>
  <c r="AP3" i="105"/>
  <c r="AQ3" i="105"/>
  <c r="AR3" i="105"/>
  <c r="AS3" i="105"/>
  <c r="AT3" i="105"/>
  <c r="AU3" i="105"/>
  <c r="AB4" i="105"/>
  <c r="AC4" i="105"/>
  <c r="AD4" i="105"/>
  <c r="AE4" i="105"/>
  <c r="AF4" i="105"/>
  <c r="AG4" i="105"/>
  <c r="AH4" i="105"/>
  <c r="AI4" i="105"/>
  <c r="AJ4" i="105"/>
  <c r="AK4" i="105"/>
  <c r="AL4" i="105"/>
  <c r="AM4" i="105"/>
  <c r="AN4" i="105"/>
  <c r="AO4" i="105"/>
  <c r="AP4" i="105"/>
  <c r="AQ4" i="105"/>
  <c r="AR4" i="105"/>
  <c r="AS4" i="105"/>
  <c r="AT4" i="105"/>
  <c r="AU4" i="105"/>
  <c r="AB15" i="105"/>
  <c r="AC15" i="105"/>
  <c r="AD15" i="105"/>
  <c r="AE15" i="105"/>
  <c r="AF15" i="105"/>
  <c r="AG15" i="105"/>
  <c r="AH15" i="105"/>
  <c r="AI15" i="105"/>
  <c r="AJ15" i="105"/>
  <c r="AK15" i="105"/>
  <c r="AL15" i="105"/>
  <c r="AM15" i="105"/>
  <c r="AN15" i="105"/>
  <c r="AO15" i="105"/>
  <c r="AP15" i="105"/>
  <c r="AQ15" i="105"/>
  <c r="AR15" i="105"/>
  <c r="AS15" i="105"/>
  <c r="AT15" i="105"/>
  <c r="AU15" i="105"/>
  <c r="AB12" i="105"/>
  <c r="AC12" i="105"/>
  <c r="AD12" i="105"/>
  <c r="AE12" i="105"/>
  <c r="AF12" i="105"/>
  <c r="AG12" i="105"/>
  <c r="AH12" i="105"/>
  <c r="AI12" i="105"/>
  <c r="AJ12" i="105"/>
  <c r="AK12" i="105"/>
  <c r="AL12" i="105"/>
  <c r="AM12" i="105"/>
  <c r="AN12" i="105"/>
  <c r="AO12" i="105"/>
  <c r="AP12" i="105"/>
  <c r="AQ12" i="105"/>
  <c r="AR12" i="105"/>
  <c r="AS12" i="105"/>
  <c r="AT12" i="105"/>
  <c r="AU12" i="105"/>
  <c r="AB10" i="105"/>
  <c r="AC10" i="105"/>
  <c r="AD10" i="105"/>
  <c r="AE10" i="105"/>
  <c r="AF10" i="105"/>
  <c r="AG10" i="105"/>
  <c r="AH10" i="105"/>
  <c r="AI10" i="105"/>
  <c r="AJ10" i="105"/>
  <c r="AK10" i="105"/>
  <c r="AL10" i="105"/>
  <c r="AM10" i="105"/>
  <c r="AN10" i="105"/>
  <c r="AO10" i="105"/>
  <c r="AP10" i="105"/>
  <c r="AQ10" i="105"/>
  <c r="AR10" i="105"/>
  <c r="AS10" i="105"/>
  <c r="AT10" i="105"/>
  <c r="AU10" i="105"/>
  <c r="AB13" i="105"/>
  <c r="AC13" i="105"/>
  <c r="AD13" i="105"/>
  <c r="AE13" i="105"/>
  <c r="AF13" i="105"/>
  <c r="AG13" i="105"/>
  <c r="AH13" i="105"/>
  <c r="AI13" i="105"/>
  <c r="AJ13" i="105"/>
  <c r="AK13" i="105"/>
  <c r="AL13" i="105"/>
  <c r="AM13" i="105"/>
  <c r="AN13" i="105"/>
  <c r="AO13" i="105"/>
  <c r="AP13" i="105"/>
  <c r="AQ13" i="105"/>
  <c r="AR13" i="105"/>
  <c r="AS13" i="105"/>
  <c r="AT13" i="105"/>
  <c r="AU13" i="105"/>
  <c r="AB18" i="105"/>
  <c r="AC18" i="105"/>
  <c r="AD18" i="105"/>
  <c r="AE18" i="105"/>
  <c r="AF18" i="105"/>
  <c r="AG18" i="105"/>
  <c r="AH18" i="105"/>
  <c r="AI18" i="105"/>
  <c r="AJ18" i="105"/>
  <c r="AK18" i="105"/>
  <c r="AL18" i="105"/>
  <c r="AM18" i="105"/>
  <c r="AN18" i="105"/>
  <c r="AO18" i="105"/>
  <c r="AP18" i="105"/>
  <c r="AQ18" i="105"/>
  <c r="AR18" i="105"/>
  <c r="AS18" i="105"/>
  <c r="AT18" i="105"/>
  <c r="AU18" i="105"/>
  <c r="AB30" i="105"/>
  <c r="AC30" i="105"/>
  <c r="AD30" i="105"/>
  <c r="AE30" i="105"/>
  <c r="AF30" i="105"/>
  <c r="AG30" i="105"/>
  <c r="AH30" i="105"/>
  <c r="AI30" i="105"/>
  <c r="AJ30" i="105"/>
  <c r="AK30" i="105"/>
  <c r="AL30" i="105"/>
  <c r="AM30" i="105"/>
  <c r="AN30" i="105"/>
  <c r="AO30" i="105"/>
  <c r="AP30" i="105"/>
  <c r="AQ30" i="105"/>
  <c r="AR30" i="105"/>
  <c r="AS30" i="105"/>
  <c r="AT30" i="105"/>
  <c r="AU30" i="105"/>
  <c r="AB16" i="105"/>
  <c r="AC16" i="105"/>
  <c r="AD16" i="105"/>
  <c r="AE16" i="105"/>
  <c r="AF16" i="105"/>
  <c r="AG16" i="105"/>
  <c r="AH16" i="105"/>
  <c r="AI16" i="105"/>
  <c r="AJ16" i="105"/>
  <c r="AK16" i="105"/>
  <c r="AL16" i="105"/>
  <c r="AM16" i="105"/>
  <c r="AN16" i="105"/>
  <c r="AO16" i="105"/>
  <c r="AP16" i="105"/>
  <c r="AQ16" i="105"/>
  <c r="AR16" i="105"/>
  <c r="AS16" i="105"/>
  <c r="AT16" i="105"/>
  <c r="AU16" i="105"/>
  <c r="AW16" i="103"/>
  <c r="AX16" i="103"/>
  <c r="C16" i="103"/>
  <c r="Z11" i="25"/>
  <c r="AW20" i="103"/>
  <c r="AX20" i="103"/>
  <c r="AW11" i="103"/>
  <c r="AX11" i="103"/>
  <c r="AW14" i="103"/>
  <c r="AX14" i="103"/>
  <c r="AW29" i="103"/>
  <c r="AX29" i="103"/>
  <c r="C29" i="103"/>
  <c r="Z12" i="25"/>
  <c r="AW6" i="103"/>
  <c r="AX6" i="103"/>
  <c r="AW3" i="103"/>
  <c r="AX3" i="103"/>
  <c r="AW9" i="103"/>
  <c r="AX9" i="103"/>
  <c r="AW24" i="103"/>
  <c r="AX24" i="103"/>
  <c r="AW4" i="103"/>
  <c r="AX4" i="103"/>
  <c r="AW5" i="103"/>
  <c r="AX5" i="103"/>
  <c r="AW12" i="103"/>
  <c r="AX12" i="103"/>
  <c r="AW15" i="103"/>
  <c r="AX15" i="103"/>
  <c r="AW21" i="103"/>
  <c r="AX21" i="103"/>
  <c r="AW27" i="103"/>
  <c r="AX27" i="103"/>
  <c r="C27" i="103"/>
  <c r="Z30" i="25"/>
  <c r="AW28" i="103"/>
  <c r="AX28" i="103"/>
  <c r="AW7" i="103"/>
  <c r="AX7" i="103"/>
  <c r="AW19" i="103"/>
  <c r="AX19" i="103"/>
  <c r="AW8" i="103"/>
  <c r="AX8" i="103"/>
  <c r="AW13" i="103"/>
  <c r="AX13" i="103"/>
  <c r="AW17" i="103"/>
  <c r="AX17" i="103"/>
  <c r="C17" i="103"/>
  <c r="Z21" i="25"/>
  <c r="AW22" i="103"/>
  <c r="AX22" i="103"/>
  <c r="AW25" i="103"/>
  <c r="AX25" i="103"/>
  <c r="AW10" i="103"/>
  <c r="AX10" i="103"/>
  <c r="AW23" i="103"/>
  <c r="AX23" i="103"/>
  <c r="AW18" i="103"/>
  <c r="AX18" i="103"/>
  <c r="AW30" i="103"/>
  <c r="AX30" i="103"/>
  <c r="AW26" i="103"/>
  <c r="AX26" i="103"/>
  <c r="AB16" i="103"/>
  <c r="AC16" i="103"/>
  <c r="AD16" i="103"/>
  <c r="AE16" i="103"/>
  <c r="AF16" i="103"/>
  <c r="AG16" i="103"/>
  <c r="AH16" i="103"/>
  <c r="AI16" i="103"/>
  <c r="AJ16" i="103"/>
  <c r="AK16" i="103"/>
  <c r="AL16" i="103"/>
  <c r="AM16" i="103"/>
  <c r="AN16" i="103"/>
  <c r="AO16" i="103"/>
  <c r="AP16" i="103"/>
  <c r="AQ16" i="103"/>
  <c r="AR16" i="103"/>
  <c r="AS16" i="103"/>
  <c r="AT16" i="103"/>
  <c r="AU16" i="103"/>
  <c r="AB20" i="103"/>
  <c r="AC20" i="103"/>
  <c r="AD20" i="103"/>
  <c r="AE20" i="103"/>
  <c r="AF20" i="103"/>
  <c r="AG20" i="103"/>
  <c r="AH20" i="103"/>
  <c r="AI20" i="103"/>
  <c r="AJ20" i="103"/>
  <c r="AK20" i="103"/>
  <c r="AL20" i="103"/>
  <c r="AM20" i="103"/>
  <c r="AN20" i="103"/>
  <c r="AO20" i="103"/>
  <c r="AP20" i="103"/>
  <c r="AQ20" i="103"/>
  <c r="AR20" i="103"/>
  <c r="AS20" i="103"/>
  <c r="AT20" i="103"/>
  <c r="AU20" i="103"/>
  <c r="AB11" i="103"/>
  <c r="AC11" i="103"/>
  <c r="AD11" i="103"/>
  <c r="AE11" i="103"/>
  <c r="AF11" i="103"/>
  <c r="AG11" i="103"/>
  <c r="AH11" i="103"/>
  <c r="AI11" i="103"/>
  <c r="AJ11" i="103"/>
  <c r="AK11" i="103"/>
  <c r="AL11" i="103"/>
  <c r="AM11" i="103"/>
  <c r="AN11" i="103"/>
  <c r="AO11" i="103"/>
  <c r="AP11" i="103"/>
  <c r="AQ11" i="103"/>
  <c r="AR11" i="103"/>
  <c r="AS11" i="103"/>
  <c r="AT11" i="103"/>
  <c r="AU11" i="103"/>
  <c r="AB14" i="103"/>
  <c r="AC14" i="103"/>
  <c r="AD14" i="103"/>
  <c r="AE14" i="103"/>
  <c r="AF14" i="103"/>
  <c r="AG14" i="103"/>
  <c r="AH14" i="103"/>
  <c r="AI14" i="103"/>
  <c r="AJ14" i="103"/>
  <c r="AK14" i="103"/>
  <c r="AL14" i="103"/>
  <c r="AM14" i="103"/>
  <c r="AN14" i="103"/>
  <c r="AO14" i="103"/>
  <c r="AP14" i="103"/>
  <c r="AQ14" i="103"/>
  <c r="AR14" i="103"/>
  <c r="AS14" i="103"/>
  <c r="AT14" i="103"/>
  <c r="AU14" i="103"/>
  <c r="AB29" i="103"/>
  <c r="AC29" i="103"/>
  <c r="AD29" i="103"/>
  <c r="AE29" i="103"/>
  <c r="AF29" i="103"/>
  <c r="AG29" i="103"/>
  <c r="AH29" i="103"/>
  <c r="AI29" i="103"/>
  <c r="AJ29" i="103"/>
  <c r="AK29" i="103"/>
  <c r="AL29" i="103"/>
  <c r="AM29" i="103"/>
  <c r="AN29" i="103"/>
  <c r="AO29" i="103"/>
  <c r="AP29" i="103"/>
  <c r="AQ29" i="103"/>
  <c r="AR29" i="103"/>
  <c r="AS29" i="103"/>
  <c r="AT29" i="103"/>
  <c r="AU29" i="103"/>
  <c r="AB6" i="103"/>
  <c r="AC6" i="103"/>
  <c r="AD6" i="103"/>
  <c r="AE6" i="103"/>
  <c r="AF6" i="103"/>
  <c r="AG6" i="103"/>
  <c r="AH6" i="103"/>
  <c r="AI6" i="103"/>
  <c r="AJ6" i="103"/>
  <c r="AK6" i="103"/>
  <c r="AL6" i="103"/>
  <c r="AM6" i="103"/>
  <c r="AN6" i="103"/>
  <c r="AO6" i="103"/>
  <c r="AP6" i="103"/>
  <c r="AQ6" i="103"/>
  <c r="AR6" i="103"/>
  <c r="AS6" i="103"/>
  <c r="AT6" i="103"/>
  <c r="AU6" i="103"/>
  <c r="AB9" i="103"/>
  <c r="AC9" i="103"/>
  <c r="AD9" i="103"/>
  <c r="AE9" i="103"/>
  <c r="AF9" i="103"/>
  <c r="AG9" i="103"/>
  <c r="AH9" i="103"/>
  <c r="AI9" i="103"/>
  <c r="AJ9" i="103"/>
  <c r="AK9" i="103"/>
  <c r="AL9" i="103"/>
  <c r="AM9" i="103"/>
  <c r="AN9" i="103"/>
  <c r="AO9" i="103"/>
  <c r="AP9" i="103"/>
  <c r="AQ9" i="103"/>
  <c r="AR9" i="103"/>
  <c r="AS9" i="103"/>
  <c r="AT9" i="103"/>
  <c r="AU9" i="103"/>
  <c r="AB24" i="103"/>
  <c r="AC24" i="103"/>
  <c r="AD24" i="103"/>
  <c r="AE24" i="103"/>
  <c r="AF24" i="103"/>
  <c r="AG24" i="103"/>
  <c r="AH24" i="103"/>
  <c r="AI24" i="103"/>
  <c r="AJ24" i="103"/>
  <c r="AK24" i="103"/>
  <c r="AL24" i="103"/>
  <c r="AM24" i="103"/>
  <c r="AN24" i="103"/>
  <c r="AO24" i="103"/>
  <c r="AP24" i="103"/>
  <c r="AQ24" i="103"/>
  <c r="AR24" i="103"/>
  <c r="AS24" i="103"/>
  <c r="AT24" i="103"/>
  <c r="AU24" i="103"/>
  <c r="AB4" i="103"/>
  <c r="AC4" i="103"/>
  <c r="AD4" i="103"/>
  <c r="AE4" i="103"/>
  <c r="AF4" i="103"/>
  <c r="AG4" i="103"/>
  <c r="AH4" i="103"/>
  <c r="AI4" i="103"/>
  <c r="AJ4" i="103"/>
  <c r="AK4" i="103"/>
  <c r="AL4" i="103"/>
  <c r="AM4" i="103"/>
  <c r="AN4" i="103"/>
  <c r="AO4" i="103"/>
  <c r="AP4" i="103"/>
  <c r="AQ4" i="103"/>
  <c r="AR4" i="103"/>
  <c r="AS4" i="103"/>
  <c r="AT4" i="103"/>
  <c r="AU4" i="103"/>
  <c r="AB5" i="103"/>
  <c r="AC5" i="103"/>
  <c r="AD5" i="103"/>
  <c r="AE5" i="103"/>
  <c r="AF5" i="103"/>
  <c r="AG5" i="103"/>
  <c r="AH5" i="103"/>
  <c r="AI5" i="103"/>
  <c r="AJ5" i="103"/>
  <c r="AK5" i="103"/>
  <c r="AL5" i="103"/>
  <c r="AM5" i="103"/>
  <c r="AN5" i="103"/>
  <c r="AO5" i="103"/>
  <c r="AP5" i="103"/>
  <c r="AQ5" i="103"/>
  <c r="AR5" i="103"/>
  <c r="AS5" i="103"/>
  <c r="AT5" i="103"/>
  <c r="AU5" i="103"/>
  <c r="AB12" i="103"/>
  <c r="AC12" i="103"/>
  <c r="AD12" i="103"/>
  <c r="AE12" i="103"/>
  <c r="AF12" i="103"/>
  <c r="AG12" i="103"/>
  <c r="AH12" i="103"/>
  <c r="AI12" i="103"/>
  <c r="AJ12" i="103"/>
  <c r="AK12" i="103"/>
  <c r="AL12" i="103"/>
  <c r="AM12" i="103"/>
  <c r="AN12" i="103"/>
  <c r="AO12" i="103"/>
  <c r="AP12" i="103"/>
  <c r="AQ12" i="103"/>
  <c r="AR12" i="103"/>
  <c r="AS12" i="103"/>
  <c r="AT12" i="103"/>
  <c r="AU12" i="103"/>
  <c r="AB15" i="103"/>
  <c r="AC15" i="103"/>
  <c r="AD15" i="103"/>
  <c r="AE15" i="103"/>
  <c r="AF15" i="103"/>
  <c r="AG15" i="103"/>
  <c r="AH15" i="103"/>
  <c r="AI15" i="103"/>
  <c r="AJ15" i="103"/>
  <c r="AK15" i="103"/>
  <c r="AL15" i="103"/>
  <c r="AM15" i="103"/>
  <c r="AN15" i="103"/>
  <c r="AO15" i="103"/>
  <c r="AP15" i="103"/>
  <c r="AQ15" i="103"/>
  <c r="AR15" i="103"/>
  <c r="AS15" i="103"/>
  <c r="AT15" i="103"/>
  <c r="AU15" i="103"/>
  <c r="AB21" i="103"/>
  <c r="AC21" i="103"/>
  <c r="AD21" i="103"/>
  <c r="AE21" i="103"/>
  <c r="AF21" i="103"/>
  <c r="AG21" i="103"/>
  <c r="AH21" i="103"/>
  <c r="AI21" i="103"/>
  <c r="AJ21" i="103"/>
  <c r="AK21" i="103"/>
  <c r="AL21" i="103"/>
  <c r="AM21" i="103"/>
  <c r="AN21" i="103"/>
  <c r="AO21" i="103"/>
  <c r="AP21" i="103"/>
  <c r="AQ21" i="103"/>
  <c r="AR21" i="103"/>
  <c r="AS21" i="103"/>
  <c r="AT21" i="103"/>
  <c r="AU21" i="103"/>
  <c r="AB27" i="103"/>
  <c r="AC27" i="103"/>
  <c r="AD27" i="103"/>
  <c r="AE27" i="103"/>
  <c r="AF27" i="103"/>
  <c r="AG27" i="103"/>
  <c r="AH27" i="103"/>
  <c r="AI27" i="103"/>
  <c r="AJ27" i="103"/>
  <c r="AK27" i="103"/>
  <c r="AL27" i="103"/>
  <c r="AM27" i="103"/>
  <c r="AN27" i="103"/>
  <c r="AO27" i="103"/>
  <c r="AP27" i="103"/>
  <c r="AQ27" i="103"/>
  <c r="AR27" i="103"/>
  <c r="AS27" i="103"/>
  <c r="AT27" i="103"/>
  <c r="AU27" i="103"/>
  <c r="AB28" i="103"/>
  <c r="AC28" i="103"/>
  <c r="AD28" i="103"/>
  <c r="AE28" i="103"/>
  <c r="AF28" i="103"/>
  <c r="AG28" i="103"/>
  <c r="AH28" i="103"/>
  <c r="AI28" i="103"/>
  <c r="AJ28" i="103"/>
  <c r="AK28" i="103"/>
  <c r="AL28" i="103"/>
  <c r="AM28" i="103"/>
  <c r="AN28" i="103"/>
  <c r="AO28" i="103"/>
  <c r="AP28" i="103"/>
  <c r="AQ28" i="103"/>
  <c r="AR28" i="103"/>
  <c r="AS28" i="103"/>
  <c r="AT28" i="103"/>
  <c r="AU28" i="103"/>
  <c r="AB7" i="103"/>
  <c r="AC7" i="103"/>
  <c r="AD7" i="103"/>
  <c r="AE7" i="103"/>
  <c r="AF7" i="103"/>
  <c r="AG7" i="103"/>
  <c r="AH7" i="103"/>
  <c r="AI7" i="103"/>
  <c r="AJ7" i="103"/>
  <c r="AK7" i="103"/>
  <c r="AL7" i="103"/>
  <c r="AM7" i="103"/>
  <c r="AN7" i="103"/>
  <c r="AO7" i="103"/>
  <c r="AP7" i="103"/>
  <c r="AQ7" i="103"/>
  <c r="AR7" i="103"/>
  <c r="AS7" i="103"/>
  <c r="AT7" i="103"/>
  <c r="AU7" i="103"/>
  <c r="AB19" i="103"/>
  <c r="AC19" i="103"/>
  <c r="AD19" i="103"/>
  <c r="AE19" i="103"/>
  <c r="AF19" i="103"/>
  <c r="AG19" i="103"/>
  <c r="AH19" i="103"/>
  <c r="AI19" i="103"/>
  <c r="AJ19" i="103"/>
  <c r="AK19" i="103"/>
  <c r="AL19" i="103"/>
  <c r="AM19" i="103"/>
  <c r="AN19" i="103"/>
  <c r="AO19" i="103"/>
  <c r="AP19" i="103"/>
  <c r="AQ19" i="103"/>
  <c r="AR19" i="103"/>
  <c r="AS19" i="103"/>
  <c r="AT19" i="103"/>
  <c r="AU19" i="103"/>
  <c r="AB8" i="103"/>
  <c r="AC8" i="103"/>
  <c r="AD8" i="103"/>
  <c r="AE8" i="103"/>
  <c r="AF8" i="103"/>
  <c r="AG8" i="103"/>
  <c r="AH8" i="103"/>
  <c r="AI8" i="103"/>
  <c r="AJ8" i="103"/>
  <c r="AK8" i="103"/>
  <c r="AL8" i="103"/>
  <c r="AM8" i="103"/>
  <c r="AN8" i="103"/>
  <c r="AO8" i="103"/>
  <c r="AP8" i="103"/>
  <c r="AQ8" i="103"/>
  <c r="AR8" i="103"/>
  <c r="AS8" i="103"/>
  <c r="AT8" i="103"/>
  <c r="AU8" i="103"/>
  <c r="AB13" i="103"/>
  <c r="AC13" i="103"/>
  <c r="AD13" i="103"/>
  <c r="AE13" i="103"/>
  <c r="AF13" i="103"/>
  <c r="AG13" i="103"/>
  <c r="AH13" i="103"/>
  <c r="AI13" i="103"/>
  <c r="AJ13" i="103"/>
  <c r="AK13" i="103"/>
  <c r="AL13" i="103"/>
  <c r="AM13" i="103"/>
  <c r="AN13" i="103"/>
  <c r="AO13" i="103"/>
  <c r="AP13" i="103"/>
  <c r="AQ13" i="103"/>
  <c r="AR13" i="103"/>
  <c r="AS13" i="103"/>
  <c r="AT13" i="103"/>
  <c r="AU13" i="103"/>
  <c r="AB17" i="103"/>
  <c r="AC17" i="103"/>
  <c r="AD17" i="103"/>
  <c r="AE17" i="103"/>
  <c r="AF17" i="103"/>
  <c r="AG17" i="103"/>
  <c r="AH17" i="103"/>
  <c r="AI17" i="103"/>
  <c r="AJ17" i="103"/>
  <c r="AK17" i="103"/>
  <c r="AL17" i="103"/>
  <c r="AM17" i="103"/>
  <c r="AN17" i="103"/>
  <c r="AO17" i="103"/>
  <c r="AP17" i="103"/>
  <c r="AQ17" i="103"/>
  <c r="AR17" i="103"/>
  <c r="AS17" i="103"/>
  <c r="AT17" i="103"/>
  <c r="AU17" i="103"/>
  <c r="AB22" i="103"/>
  <c r="AC22" i="103"/>
  <c r="AD22" i="103"/>
  <c r="AE22" i="103"/>
  <c r="AF22" i="103"/>
  <c r="AG22" i="103"/>
  <c r="AH22" i="103"/>
  <c r="AI22" i="103"/>
  <c r="AJ22" i="103"/>
  <c r="AK22" i="103"/>
  <c r="AL22" i="103"/>
  <c r="AM22" i="103"/>
  <c r="AN22" i="103"/>
  <c r="AO22" i="103"/>
  <c r="AP22" i="103"/>
  <c r="AQ22" i="103"/>
  <c r="AR22" i="103"/>
  <c r="AS22" i="103"/>
  <c r="AT22" i="103"/>
  <c r="AU22" i="103"/>
  <c r="AB25" i="103"/>
  <c r="AC25" i="103"/>
  <c r="AD25" i="103"/>
  <c r="AE25" i="103"/>
  <c r="AF25" i="103"/>
  <c r="AG25" i="103"/>
  <c r="AH25" i="103"/>
  <c r="AI25" i="103"/>
  <c r="AJ25" i="103"/>
  <c r="AK25" i="103"/>
  <c r="AL25" i="103"/>
  <c r="AM25" i="103"/>
  <c r="AN25" i="103"/>
  <c r="AO25" i="103"/>
  <c r="AP25" i="103"/>
  <c r="AQ25" i="103"/>
  <c r="AR25" i="103"/>
  <c r="AS25" i="103"/>
  <c r="AT25" i="103"/>
  <c r="AU25" i="103"/>
  <c r="AB10" i="103"/>
  <c r="AC10" i="103"/>
  <c r="AD10" i="103"/>
  <c r="AE10" i="103"/>
  <c r="AF10" i="103"/>
  <c r="AG10" i="103"/>
  <c r="AH10" i="103"/>
  <c r="AI10" i="103"/>
  <c r="AJ10" i="103"/>
  <c r="AK10" i="103"/>
  <c r="AL10" i="103"/>
  <c r="AM10" i="103"/>
  <c r="AN10" i="103"/>
  <c r="AO10" i="103"/>
  <c r="AP10" i="103"/>
  <c r="AQ10" i="103"/>
  <c r="AR10" i="103"/>
  <c r="AS10" i="103"/>
  <c r="AT10" i="103"/>
  <c r="AU10" i="103"/>
  <c r="AB23" i="103"/>
  <c r="AC23" i="103"/>
  <c r="AD23" i="103"/>
  <c r="AE23" i="103"/>
  <c r="AF23" i="103"/>
  <c r="AG23" i="103"/>
  <c r="AH23" i="103"/>
  <c r="AI23" i="103"/>
  <c r="AJ23" i="103"/>
  <c r="AK23" i="103"/>
  <c r="AL23" i="103"/>
  <c r="AM23" i="103"/>
  <c r="AN23" i="103"/>
  <c r="AO23" i="103"/>
  <c r="AP23" i="103"/>
  <c r="AQ23" i="103"/>
  <c r="AR23" i="103"/>
  <c r="AS23" i="103"/>
  <c r="AT23" i="103"/>
  <c r="AU23" i="103"/>
  <c r="AB18" i="103"/>
  <c r="AC18" i="103"/>
  <c r="AD18" i="103"/>
  <c r="AE18" i="103"/>
  <c r="AF18" i="103"/>
  <c r="AG18" i="103"/>
  <c r="AH18" i="103"/>
  <c r="AI18" i="103"/>
  <c r="AJ18" i="103"/>
  <c r="AK18" i="103"/>
  <c r="AL18" i="103"/>
  <c r="AM18" i="103"/>
  <c r="AN18" i="103"/>
  <c r="AO18" i="103"/>
  <c r="AP18" i="103"/>
  <c r="AQ18" i="103"/>
  <c r="AR18" i="103"/>
  <c r="AS18" i="103"/>
  <c r="AT18" i="103"/>
  <c r="AU18" i="103"/>
  <c r="AB30" i="103"/>
  <c r="AC30" i="103"/>
  <c r="AD30" i="103"/>
  <c r="AE30" i="103"/>
  <c r="AF30" i="103"/>
  <c r="AG30" i="103"/>
  <c r="AH30" i="103"/>
  <c r="AI30" i="103"/>
  <c r="AJ30" i="103"/>
  <c r="AK30" i="103"/>
  <c r="AL30" i="103"/>
  <c r="AM30" i="103"/>
  <c r="AN30" i="103"/>
  <c r="AO30" i="103"/>
  <c r="AP30" i="103"/>
  <c r="AQ30" i="103"/>
  <c r="AR30" i="103"/>
  <c r="AS30" i="103"/>
  <c r="AT30" i="103"/>
  <c r="AU30" i="103"/>
  <c r="AB26" i="103"/>
  <c r="AC26" i="103"/>
  <c r="AD26" i="103"/>
  <c r="AE26" i="103"/>
  <c r="AF26" i="103"/>
  <c r="AG26" i="103"/>
  <c r="AH26" i="103"/>
  <c r="AI26" i="103"/>
  <c r="AJ26" i="103"/>
  <c r="AK26" i="103"/>
  <c r="AL26" i="103"/>
  <c r="AM26" i="103"/>
  <c r="AN26" i="103"/>
  <c r="AO26" i="103"/>
  <c r="AP26" i="103"/>
  <c r="AQ26" i="103"/>
  <c r="AR26" i="103"/>
  <c r="AS26" i="103"/>
  <c r="AT26" i="103"/>
  <c r="AU26" i="103"/>
  <c r="AX30" i="104"/>
  <c r="AW30" i="104"/>
  <c r="AU30" i="104"/>
  <c r="AT30" i="104"/>
  <c r="AS30" i="104"/>
  <c r="AR30" i="104"/>
  <c r="AQ30" i="104"/>
  <c r="AP30" i="104"/>
  <c r="AO30" i="104"/>
  <c r="AN30" i="104"/>
  <c r="AM30" i="104"/>
  <c r="AL30" i="104"/>
  <c r="AK30" i="104"/>
  <c r="AJ30" i="104"/>
  <c r="AI30" i="104"/>
  <c r="AH30" i="104"/>
  <c r="AG30" i="104"/>
  <c r="AF30" i="104"/>
  <c r="AE30" i="104"/>
  <c r="AD30" i="104"/>
  <c r="AB30" i="104"/>
  <c r="AC30" i="104"/>
  <c r="AX29" i="104"/>
  <c r="AW29" i="104"/>
  <c r="AU29" i="104"/>
  <c r="AT29" i="104"/>
  <c r="AS29" i="104"/>
  <c r="AR29" i="104"/>
  <c r="AQ29" i="104"/>
  <c r="AP29" i="104"/>
  <c r="AO29" i="104"/>
  <c r="AN29" i="104"/>
  <c r="AM29" i="104"/>
  <c r="AL29" i="104"/>
  <c r="AK29" i="104"/>
  <c r="AJ29" i="104"/>
  <c r="AI29" i="104"/>
  <c r="AH29" i="104"/>
  <c r="AG29" i="104"/>
  <c r="AF29" i="104"/>
  <c r="AE29" i="104"/>
  <c r="AD29" i="104"/>
  <c r="AC29" i="104"/>
  <c r="AB29" i="104"/>
  <c r="AX28" i="104"/>
  <c r="AW28" i="104"/>
  <c r="AU28" i="104"/>
  <c r="AT28" i="104"/>
  <c r="AS28" i="104"/>
  <c r="AR28" i="104"/>
  <c r="AQ28" i="104"/>
  <c r="AP28" i="104"/>
  <c r="AO28" i="104"/>
  <c r="AN28" i="104"/>
  <c r="AM28" i="104"/>
  <c r="AL28" i="104"/>
  <c r="AK28" i="104"/>
  <c r="AJ28" i="104"/>
  <c r="AI28" i="104"/>
  <c r="AH28" i="104"/>
  <c r="AG28" i="104"/>
  <c r="AF28" i="104"/>
  <c r="AE28" i="104"/>
  <c r="AD28" i="104"/>
  <c r="AC28" i="104"/>
  <c r="AB28" i="104"/>
  <c r="AX27" i="104"/>
  <c r="AW27" i="104"/>
  <c r="AU27" i="104"/>
  <c r="AT27" i="104"/>
  <c r="AS27" i="104"/>
  <c r="AR27" i="104"/>
  <c r="AQ27" i="104"/>
  <c r="AP27" i="104"/>
  <c r="AO27" i="104"/>
  <c r="AN27" i="104"/>
  <c r="AM27" i="104"/>
  <c r="AL27" i="104"/>
  <c r="AK27" i="104"/>
  <c r="AJ27" i="104"/>
  <c r="AI27" i="104"/>
  <c r="AH27" i="104"/>
  <c r="AG27" i="104"/>
  <c r="AF27" i="104"/>
  <c r="AE27" i="104"/>
  <c r="AD27" i="104"/>
  <c r="AC27" i="104"/>
  <c r="AB27" i="104"/>
  <c r="AX26" i="104"/>
  <c r="AW26" i="104"/>
  <c r="AU26" i="104"/>
  <c r="AT26" i="104"/>
  <c r="AS26" i="104"/>
  <c r="AR26" i="104"/>
  <c r="AQ26" i="104"/>
  <c r="AP26" i="104"/>
  <c r="AO26" i="104"/>
  <c r="AN26" i="104"/>
  <c r="AM26" i="104"/>
  <c r="AL26" i="104"/>
  <c r="AK26" i="104"/>
  <c r="AJ26" i="104"/>
  <c r="AI26" i="104"/>
  <c r="AH26" i="104"/>
  <c r="AG26" i="104"/>
  <c r="AF26" i="104"/>
  <c r="AE26" i="104"/>
  <c r="AD26" i="104"/>
  <c r="AC26" i="104"/>
  <c r="AB26" i="104"/>
  <c r="AX25" i="104"/>
  <c r="AW25" i="104"/>
  <c r="AU25" i="104"/>
  <c r="AT25" i="104"/>
  <c r="AS25" i="104"/>
  <c r="AR25" i="104"/>
  <c r="AQ25" i="104"/>
  <c r="AP25" i="104"/>
  <c r="AO25" i="104"/>
  <c r="AN25" i="104"/>
  <c r="AM25" i="104"/>
  <c r="AL25" i="104"/>
  <c r="AK25" i="104"/>
  <c r="AJ25" i="104"/>
  <c r="AI25" i="104"/>
  <c r="AH25" i="104"/>
  <c r="AG25" i="104"/>
  <c r="AF25" i="104"/>
  <c r="AE25" i="104"/>
  <c r="AD25" i="104"/>
  <c r="AC25" i="104"/>
  <c r="AB25" i="104"/>
  <c r="AX24" i="104"/>
  <c r="AW24" i="104"/>
  <c r="AU24" i="104"/>
  <c r="AT24" i="104"/>
  <c r="AS24" i="104"/>
  <c r="AR24" i="104"/>
  <c r="AQ24" i="104"/>
  <c r="AP24" i="104"/>
  <c r="AO24" i="104"/>
  <c r="AN24" i="104"/>
  <c r="AM24" i="104"/>
  <c r="AL24" i="104"/>
  <c r="AK24" i="104"/>
  <c r="AJ24" i="104"/>
  <c r="AI24" i="104"/>
  <c r="AH24" i="104"/>
  <c r="AG24" i="104"/>
  <c r="AF24" i="104"/>
  <c r="AE24" i="104"/>
  <c r="AD24" i="104"/>
  <c r="AB24" i="104"/>
  <c r="AC24" i="104"/>
  <c r="AX23" i="104"/>
  <c r="AW23" i="104"/>
  <c r="AU23" i="104"/>
  <c r="AT23" i="104"/>
  <c r="AS23" i="104"/>
  <c r="AR23" i="104"/>
  <c r="AQ23" i="104"/>
  <c r="AP23" i="104"/>
  <c r="AO23" i="104"/>
  <c r="AN23" i="104"/>
  <c r="AM23" i="104"/>
  <c r="AL23" i="104"/>
  <c r="AK23" i="104"/>
  <c r="AJ23" i="104"/>
  <c r="AI23" i="104"/>
  <c r="AH23" i="104"/>
  <c r="AG23" i="104"/>
  <c r="AF23" i="104"/>
  <c r="AE23" i="104"/>
  <c r="AD23" i="104"/>
  <c r="AC23" i="104"/>
  <c r="AB23" i="104"/>
  <c r="AX22" i="104"/>
  <c r="AW22" i="104"/>
  <c r="AU22" i="104"/>
  <c r="AT22" i="104"/>
  <c r="AS22" i="104"/>
  <c r="AR22" i="104"/>
  <c r="AQ22" i="104"/>
  <c r="AP22" i="104"/>
  <c r="AO22" i="104"/>
  <c r="AN22" i="104"/>
  <c r="AM22" i="104"/>
  <c r="AL22" i="104"/>
  <c r="AK22" i="104"/>
  <c r="AJ22" i="104"/>
  <c r="AI22" i="104"/>
  <c r="AH22" i="104"/>
  <c r="AG22" i="104"/>
  <c r="AF22" i="104"/>
  <c r="AE22" i="104"/>
  <c r="AD22" i="104"/>
  <c r="AC22" i="104"/>
  <c r="AB22" i="104"/>
  <c r="AX21" i="104"/>
  <c r="AW21" i="104"/>
  <c r="AU21" i="104"/>
  <c r="AT21" i="104"/>
  <c r="AS21" i="104"/>
  <c r="AR21" i="104"/>
  <c r="AQ21" i="104"/>
  <c r="AP21" i="104"/>
  <c r="AO21" i="104"/>
  <c r="AN21" i="104"/>
  <c r="AM21" i="104"/>
  <c r="AL21" i="104"/>
  <c r="AK21" i="104"/>
  <c r="AJ21" i="104"/>
  <c r="AI21" i="104"/>
  <c r="AH21" i="104"/>
  <c r="AG21" i="104"/>
  <c r="AF21" i="104"/>
  <c r="AE21" i="104"/>
  <c r="AD21" i="104"/>
  <c r="AB21" i="104"/>
  <c r="AC21" i="104"/>
  <c r="AX20" i="104"/>
  <c r="AW20" i="104"/>
  <c r="AU20" i="104"/>
  <c r="AT20" i="104"/>
  <c r="AS20" i="104"/>
  <c r="AR20" i="104"/>
  <c r="AQ20" i="104"/>
  <c r="AP20" i="104"/>
  <c r="AO20" i="104"/>
  <c r="AN20" i="104"/>
  <c r="AM20" i="104"/>
  <c r="AL20" i="104"/>
  <c r="AK20" i="104"/>
  <c r="AJ20" i="104"/>
  <c r="AI20" i="104"/>
  <c r="AH20" i="104"/>
  <c r="AG20" i="104"/>
  <c r="AF20" i="104"/>
  <c r="AE20" i="104"/>
  <c r="AD20" i="104"/>
  <c r="AC20" i="104"/>
  <c r="AB20" i="104"/>
  <c r="AX19" i="104"/>
  <c r="AW19" i="104"/>
  <c r="AU19" i="104"/>
  <c r="AT19" i="104"/>
  <c r="AS19" i="104"/>
  <c r="AR19" i="104"/>
  <c r="AQ19" i="104"/>
  <c r="AP19" i="104"/>
  <c r="AO19" i="104"/>
  <c r="AN19" i="104"/>
  <c r="AM19" i="104"/>
  <c r="AL19" i="104"/>
  <c r="AK19" i="104"/>
  <c r="AJ19" i="104"/>
  <c r="AI19" i="104"/>
  <c r="AH19" i="104"/>
  <c r="AG19" i="104"/>
  <c r="AF19" i="104"/>
  <c r="AE19" i="104"/>
  <c r="AD19" i="104"/>
  <c r="AC19" i="104"/>
  <c r="AB19" i="104"/>
  <c r="AX18" i="104"/>
  <c r="AW18" i="104"/>
  <c r="AU18" i="104"/>
  <c r="AT18" i="104"/>
  <c r="AS18" i="104"/>
  <c r="AR18" i="104"/>
  <c r="AQ18" i="104"/>
  <c r="AP18" i="104"/>
  <c r="AO18" i="104"/>
  <c r="AN18" i="104"/>
  <c r="AM18" i="104"/>
  <c r="AL18" i="104"/>
  <c r="AK18" i="104"/>
  <c r="AJ18" i="104"/>
  <c r="AI18" i="104"/>
  <c r="AH18" i="104"/>
  <c r="AG18" i="104"/>
  <c r="AF18" i="104"/>
  <c r="AE18" i="104"/>
  <c r="AD18" i="104"/>
  <c r="AB18" i="104"/>
  <c r="AC18" i="104"/>
  <c r="AX17" i="104"/>
  <c r="AW17" i="104"/>
  <c r="AU17" i="104"/>
  <c r="AT17" i="104"/>
  <c r="AS17" i="104"/>
  <c r="AR17" i="104"/>
  <c r="AQ17" i="104"/>
  <c r="AP17" i="104"/>
  <c r="AO17" i="104"/>
  <c r="AN17" i="104"/>
  <c r="AM17" i="104"/>
  <c r="AL17" i="104"/>
  <c r="AK17" i="104"/>
  <c r="AJ17" i="104"/>
  <c r="AI17" i="104"/>
  <c r="AH17" i="104"/>
  <c r="AG17" i="104"/>
  <c r="AF17" i="104"/>
  <c r="AE17" i="104"/>
  <c r="AD17" i="104"/>
  <c r="AC17" i="104"/>
  <c r="AB17" i="104"/>
  <c r="AX16" i="104"/>
  <c r="AW16" i="104"/>
  <c r="AU16" i="104"/>
  <c r="AT16" i="104"/>
  <c r="AS16" i="104"/>
  <c r="AR16" i="104"/>
  <c r="AQ16" i="104"/>
  <c r="AP16" i="104"/>
  <c r="AO16" i="104"/>
  <c r="AN16" i="104"/>
  <c r="AM16" i="104"/>
  <c r="AL16" i="104"/>
  <c r="AK16" i="104"/>
  <c r="AJ16" i="104"/>
  <c r="AI16" i="104"/>
  <c r="AH16" i="104"/>
  <c r="AG16" i="104"/>
  <c r="AF16" i="104"/>
  <c r="AE16" i="104"/>
  <c r="AD16" i="104"/>
  <c r="AC16" i="104"/>
  <c r="AB16" i="104"/>
  <c r="AX15" i="104"/>
  <c r="AW15" i="104"/>
  <c r="AU15" i="104"/>
  <c r="AT15" i="104"/>
  <c r="AS15" i="104"/>
  <c r="AR15" i="104"/>
  <c r="AQ15" i="104"/>
  <c r="AP15" i="104"/>
  <c r="AO15" i="104"/>
  <c r="AN15" i="104"/>
  <c r="AM15" i="104"/>
  <c r="AL15" i="104"/>
  <c r="AK15" i="104"/>
  <c r="AJ15" i="104"/>
  <c r="AI15" i="104"/>
  <c r="AH15" i="104"/>
  <c r="AG15" i="104"/>
  <c r="AF15" i="104"/>
  <c r="AE15" i="104"/>
  <c r="AD15" i="104"/>
  <c r="AB15" i="104"/>
  <c r="AC15" i="104"/>
  <c r="AX14" i="104"/>
  <c r="AW14" i="104"/>
  <c r="AU14" i="104"/>
  <c r="AT14" i="104"/>
  <c r="AS14" i="104"/>
  <c r="AR14" i="104"/>
  <c r="AQ14" i="104"/>
  <c r="AP14" i="104"/>
  <c r="AO14" i="104"/>
  <c r="AN14" i="104"/>
  <c r="AM14" i="104"/>
  <c r="AL14" i="104"/>
  <c r="AK14" i="104"/>
  <c r="AJ14" i="104"/>
  <c r="AI14" i="104"/>
  <c r="AH14" i="104"/>
  <c r="AG14" i="104"/>
  <c r="AF14" i="104"/>
  <c r="AE14" i="104"/>
  <c r="AD14" i="104"/>
  <c r="AC14" i="104"/>
  <c r="AB14" i="104"/>
  <c r="AX13" i="104"/>
  <c r="AW13" i="104"/>
  <c r="AU13" i="104"/>
  <c r="AT13" i="104"/>
  <c r="AS13" i="104"/>
  <c r="AR13" i="104"/>
  <c r="AQ13" i="104"/>
  <c r="AP13" i="104"/>
  <c r="AO13" i="104"/>
  <c r="AN13" i="104"/>
  <c r="AM13" i="104"/>
  <c r="AL13" i="104"/>
  <c r="AK13" i="104"/>
  <c r="AJ13" i="104"/>
  <c r="AI13" i="104"/>
  <c r="AH13" i="104"/>
  <c r="AG13" i="104"/>
  <c r="AF13" i="104"/>
  <c r="AE13" i="104"/>
  <c r="AD13" i="104"/>
  <c r="AC13" i="104"/>
  <c r="AB13" i="104"/>
  <c r="AX12" i="104"/>
  <c r="AW12" i="104"/>
  <c r="AU12" i="104"/>
  <c r="AT12" i="104"/>
  <c r="AS12" i="104"/>
  <c r="AR12" i="104"/>
  <c r="AQ12" i="104"/>
  <c r="AP12" i="104"/>
  <c r="AO12" i="104"/>
  <c r="AN12" i="104"/>
  <c r="AM12" i="104"/>
  <c r="AL12" i="104"/>
  <c r="AK12" i="104"/>
  <c r="AJ12" i="104"/>
  <c r="AI12" i="104"/>
  <c r="AH12" i="104"/>
  <c r="AG12" i="104"/>
  <c r="AF12" i="104"/>
  <c r="AE12" i="104"/>
  <c r="AD12" i="104"/>
  <c r="AB12" i="104"/>
  <c r="AC12" i="104"/>
  <c r="AX11" i="104"/>
  <c r="AW11" i="104"/>
  <c r="AU11" i="104"/>
  <c r="AT11" i="104"/>
  <c r="AS11" i="104"/>
  <c r="AR11" i="104"/>
  <c r="AQ11" i="104"/>
  <c r="AP11" i="104"/>
  <c r="AO11" i="104"/>
  <c r="AN11" i="104"/>
  <c r="AM11" i="104"/>
  <c r="AL11" i="104"/>
  <c r="AK11" i="104"/>
  <c r="AJ11" i="104"/>
  <c r="AI11" i="104"/>
  <c r="AH11" i="104"/>
  <c r="AG11" i="104"/>
  <c r="AF11" i="104"/>
  <c r="AE11" i="104"/>
  <c r="AD11" i="104"/>
  <c r="AC11" i="104"/>
  <c r="AB11" i="104"/>
  <c r="AX10" i="104"/>
  <c r="AW10" i="104"/>
  <c r="AU10" i="104"/>
  <c r="AT10" i="104"/>
  <c r="AS10" i="104"/>
  <c r="AR10" i="104"/>
  <c r="AQ10" i="104"/>
  <c r="AP10" i="104"/>
  <c r="AO10" i="104"/>
  <c r="AN10" i="104"/>
  <c r="AM10" i="104"/>
  <c r="AL10" i="104"/>
  <c r="AK10" i="104"/>
  <c r="AJ10" i="104"/>
  <c r="AI10" i="104"/>
  <c r="AH10" i="104"/>
  <c r="AG10" i="104"/>
  <c r="AF10" i="104"/>
  <c r="AE10" i="104"/>
  <c r="AD10" i="104"/>
  <c r="AC10" i="104"/>
  <c r="AB10" i="104"/>
  <c r="AX9" i="104"/>
  <c r="AW9" i="104"/>
  <c r="AU9" i="104"/>
  <c r="AT9" i="104"/>
  <c r="AS9" i="104"/>
  <c r="AR9" i="104"/>
  <c r="AQ9" i="104"/>
  <c r="AP9" i="104"/>
  <c r="AO9" i="104"/>
  <c r="AN9" i="104"/>
  <c r="AM9" i="104"/>
  <c r="AL9" i="104"/>
  <c r="AK9" i="104"/>
  <c r="AJ9" i="104"/>
  <c r="AI9" i="104"/>
  <c r="AH9" i="104"/>
  <c r="AG9" i="104"/>
  <c r="AF9" i="104"/>
  <c r="AE9" i="104"/>
  <c r="AD9" i="104"/>
  <c r="AB9" i="104"/>
  <c r="AC9" i="104"/>
  <c r="AX8" i="104"/>
  <c r="AW8" i="104"/>
  <c r="AU8" i="104"/>
  <c r="AT8" i="104"/>
  <c r="AS8" i="104"/>
  <c r="AR8" i="104"/>
  <c r="AQ8" i="104"/>
  <c r="AP8" i="104"/>
  <c r="AO8" i="104"/>
  <c r="AN8" i="104"/>
  <c r="AM8" i="104"/>
  <c r="AL8" i="104"/>
  <c r="AK8" i="104"/>
  <c r="AJ8" i="104"/>
  <c r="AI8" i="104"/>
  <c r="AH8" i="104"/>
  <c r="AG8" i="104"/>
  <c r="AF8" i="104"/>
  <c r="AE8" i="104"/>
  <c r="AD8" i="104"/>
  <c r="AC8" i="104"/>
  <c r="AB8" i="104"/>
  <c r="AX7" i="104"/>
  <c r="AW7" i="104"/>
  <c r="AU7" i="104"/>
  <c r="AT7" i="104"/>
  <c r="AS7" i="104"/>
  <c r="AR7" i="104"/>
  <c r="AQ7" i="104"/>
  <c r="AP7" i="104"/>
  <c r="AO7" i="104"/>
  <c r="AN7" i="104"/>
  <c r="AM7" i="104"/>
  <c r="AL7" i="104"/>
  <c r="AK7" i="104"/>
  <c r="AJ7" i="104"/>
  <c r="AI7" i="104"/>
  <c r="AH7" i="104"/>
  <c r="AG7" i="104"/>
  <c r="AF7" i="104"/>
  <c r="AE7" i="104"/>
  <c r="AD7" i="104"/>
  <c r="AC7" i="104"/>
  <c r="AB7" i="104"/>
  <c r="AX6" i="104"/>
  <c r="AW6" i="104"/>
  <c r="AU6" i="104"/>
  <c r="AT6" i="104"/>
  <c r="AS6" i="104"/>
  <c r="AR6" i="104"/>
  <c r="AQ6" i="104"/>
  <c r="AP6" i="104"/>
  <c r="AO6" i="104"/>
  <c r="AN6" i="104"/>
  <c r="AM6" i="104"/>
  <c r="AL6" i="104"/>
  <c r="AK6" i="104"/>
  <c r="AJ6" i="104"/>
  <c r="AI6" i="104"/>
  <c r="AH6" i="104"/>
  <c r="AG6" i="104"/>
  <c r="AF6" i="104"/>
  <c r="AE6" i="104"/>
  <c r="AD6" i="104"/>
  <c r="AB6" i="104"/>
  <c r="AC6" i="104"/>
  <c r="AX5" i="104"/>
  <c r="AW5" i="104"/>
  <c r="AU5" i="104"/>
  <c r="AT5" i="104"/>
  <c r="AS5" i="104"/>
  <c r="AR5" i="104"/>
  <c r="AQ5" i="104"/>
  <c r="AP5" i="104"/>
  <c r="AO5" i="104"/>
  <c r="AN5" i="104"/>
  <c r="AM5" i="104"/>
  <c r="AL5" i="104"/>
  <c r="AK5" i="104"/>
  <c r="AJ5" i="104"/>
  <c r="AI5" i="104"/>
  <c r="AH5" i="104"/>
  <c r="AG5" i="104"/>
  <c r="AF5" i="104"/>
  <c r="AE5" i="104"/>
  <c r="AD5" i="104"/>
  <c r="AC5" i="104"/>
  <c r="AB5" i="104"/>
  <c r="AX4" i="104"/>
  <c r="AW4" i="104"/>
  <c r="AU4" i="104"/>
  <c r="AT4" i="104"/>
  <c r="AS4" i="104"/>
  <c r="AR4" i="104"/>
  <c r="AQ4" i="104"/>
  <c r="AP4" i="104"/>
  <c r="AO4" i="104"/>
  <c r="AN4" i="104"/>
  <c r="AM4" i="104"/>
  <c r="AL4" i="104"/>
  <c r="AK4" i="104"/>
  <c r="AJ4" i="104"/>
  <c r="AI4" i="104"/>
  <c r="AH4" i="104"/>
  <c r="AG4" i="104"/>
  <c r="AF4" i="104"/>
  <c r="AE4" i="104"/>
  <c r="AD4" i="104"/>
  <c r="AC4" i="104"/>
  <c r="AB4" i="104"/>
  <c r="AX3" i="104"/>
  <c r="AW3" i="104"/>
  <c r="AU3" i="104"/>
  <c r="AT3" i="104"/>
  <c r="AS3" i="104"/>
  <c r="AR3" i="104"/>
  <c r="AQ3" i="104"/>
  <c r="AP3" i="104"/>
  <c r="AO3" i="104"/>
  <c r="AN3" i="104"/>
  <c r="AM3" i="104"/>
  <c r="AL3" i="104"/>
  <c r="AK3" i="104"/>
  <c r="AJ3" i="104"/>
  <c r="AI3" i="104"/>
  <c r="AH3" i="104"/>
  <c r="AG3" i="104"/>
  <c r="AF3" i="104"/>
  <c r="AE3" i="104"/>
  <c r="AD3" i="104"/>
  <c r="AB3" i="104"/>
  <c r="AC3" i="104"/>
  <c r="AU3" i="103"/>
  <c r="AT3" i="103"/>
  <c r="AS3" i="103"/>
  <c r="AR3" i="103"/>
  <c r="AQ3" i="103"/>
  <c r="AP3" i="103"/>
  <c r="AO3" i="103"/>
  <c r="AN3" i="103"/>
  <c r="AM3" i="103"/>
  <c r="AL3" i="103"/>
  <c r="AK3" i="103"/>
  <c r="AJ3" i="103"/>
  <c r="AI3" i="103"/>
  <c r="AH3" i="103"/>
  <c r="AG3" i="103"/>
  <c r="AF3" i="103"/>
  <c r="AE3" i="103"/>
  <c r="AD3" i="103"/>
  <c r="AC3" i="103"/>
  <c r="AB3" i="103"/>
  <c r="AB4" i="102"/>
  <c r="AC4" i="102"/>
  <c r="AD4" i="102"/>
  <c r="AE4" i="102"/>
  <c r="AF4" i="102"/>
  <c r="AG4" i="102"/>
  <c r="AH4" i="102"/>
  <c r="AI4" i="102"/>
  <c r="AJ4" i="102"/>
  <c r="AK4" i="102"/>
  <c r="AL4" i="102"/>
  <c r="AM4" i="102"/>
  <c r="AN4" i="102"/>
  <c r="AO4" i="102"/>
  <c r="AP4" i="102"/>
  <c r="AQ4" i="102"/>
  <c r="AR4" i="102"/>
  <c r="AS4" i="102"/>
  <c r="AT4" i="102"/>
  <c r="AU4" i="102"/>
  <c r="AW4" i="102"/>
  <c r="AX4" i="102"/>
  <c r="AB5" i="102"/>
  <c r="AC5" i="102"/>
  <c r="AD5" i="102"/>
  <c r="AE5" i="102"/>
  <c r="AF5" i="102"/>
  <c r="AG5" i="102"/>
  <c r="AH5" i="102"/>
  <c r="AI5" i="102"/>
  <c r="AJ5" i="102"/>
  <c r="AK5" i="102"/>
  <c r="AL5" i="102"/>
  <c r="AM5" i="102"/>
  <c r="AN5" i="102"/>
  <c r="AO5" i="102"/>
  <c r="AP5" i="102"/>
  <c r="AQ5" i="102"/>
  <c r="AR5" i="102"/>
  <c r="AS5" i="102"/>
  <c r="AT5" i="102"/>
  <c r="AU5" i="102"/>
  <c r="AW5" i="102"/>
  <c r="AX5" i="102"/>
  <c r="AB6" i="102"/>
  <c r="AC6" i="102"/>
  <c r="AD6" i="102"/>
  <c r="AE6" i="102"/>
  <c r="AF6" i="102"/>
  <c r="AG6" i="102"/>
  <c r="AH6" i="102"/>
  <c r="AI6" i="102"/>
  <c r="AJ6" i="102"/>
  <c r="AK6" i="102"/>
  <c r="AL6" i="102"/>
  <c r="AM6" i="102"/>
  <c r="AN6" i="102"/>
  <c r="AO6" i="102"/>
  <c r="AP6" i="102"/>
  <c r="AQ6" i="102"/>
  <c r="AR6" i="102"/>
  <c r="AS6" i="102"/>
  <c r="AT6" i="102"/>
  <c r="AU6" i="102"/>
  <c r="AW6" i="102"/>
  <c r="AX6" i="102"/>
  <c r="AB7" i="102"/>
  <c r="AC7" i="102"/>
  <c r="AD7" i="102"/>
  <c r="AE7" i="102"/>
  <c r="AF7" i="102"/>
  <c r="AG7" i="102"/>
  <c r="AH7" i="102"/>
  <c r="AI7" i="102"/>
  <c r="AJ7" i="102"/>
  <c r="AK7" i="102"/>
  <c r="AL7" i="102"/>
  <c r="AM7" i="102"/>
  <c r="AN7" i="102"/>
  <c r="AO7" i="102"/>
  <c r="AP7" i="102"/>
  <c r="AQ7" i="102"/>
  <c r="AR7" i="102"/>
  <c r="AS7" i="102"/>
  <c r="AT7" i="102"/>
  <c r="AU7" i="102"/>
  <c r="AW7" i="102"/>
  <c r="AX7" i="102"/>
  <c r="AB8" i="102"/>
  <c r="AC8" i="102"/>
  <c r="AD8" i="102"/>
  <c r="AE8" i="102"/>
  <c r="AF8" i="102"/>
  <c r="AG8" i="102"/>
  <c r="AH8" i="102"/>
  <c r="AI8" i="102"/>
  <c r="AJ8" i="102"/>
  <c r="AK8" i="102"/>
  <c r="AL8" i="102"/>
  <c r="AM8" i="102"/>
  <c r="AN8" i="102"/>
  <c r="AO8" i="102"/>
  <c r="AP8" i="102"/>
  <c r="AQ8" i="102"/>
  <c r="AR8" i="102"/>
  <c r="AS8" i="102"/>
  <c r="AT8" i="102"/>
  <c r="AU8" i="102"/>
  <c r="AW8" i="102"/>
  <c r="AX8" i="102"/>
  <c r="AB9" i="102"/>
  <c r="AC9" i="102"/>
  <c r="AD9" i="102"/>
  <c r="AE9" i="102"/>
  <c r="AF9" i="102"/>
  <c r="AG9" i="102"/>
  <c r="AH9" i="102"/>
  <c r="AI9" i="102"/>
  <c r="AJ9" i="102"/>
  <c r="AK9" i="102"/>
  <c r="AL9" i="102"/>
  <c r="AM9" i="102"/>
  <c r="AN9" i="102"/>
  <c r="AO9" i="102"/>
  <c r="AP9" i="102"/>
  <c r="AQ9" i="102"/>
  <c r="AR9" i="102"/>
  <c r="AS9" i="102"/>
  <c r="AT9" i="102"/>
  <c r="AU9" i="102"/>
  <c r="AW9" i="102"/>
  <c r="AX9" i="102"/>
  <c r="AB10" i="102"/>
  <c r="AC10" i="102"/>
  <c r="AD10" i="102"/>
  <c r="AE10" i="102"/>
  <c r="AF10" i="102"/>
  <c r="AG10" i="102"/>
  <c r="AH10" i="102"/>
  <c r="AI10" i="102"/>
  <c r="AJ10" i="102"/>
  <c r="AK10" i="102"/>
  <c r="AL10" i="102"/>
  <c r="AM10" i="102"/>
  <c r="AN10" i="102"/>
  <c r="AO10" i="102"/>
  <c r="AP10" i="102"/>
  <c r="AQ10" i="102"/>
  <c r="AR10" i="102"/>
  <c r="AS10" i="102"/>
  <c r="AT10" i="102"/>
  <c r="AU10" i="102"/>
  <c r="AW10" i="102"/>
  <c r="AX10" i="102"/>
  <c r="AB11" i="102"/>
  <c r="AC11" i="102"/>
  <c r="AD11" i="102"/>
  <c r="AE11" i="102"/>
  <c r="AF11" i="102"/>
  <c r="AG11" i="102"/>
  <c r="AH11" i="102"/>
  <c r="AI11" i="102"/>
  <c r="AJ11" i="102"/>
  <c r="AK11" i="102"/>
  <c r="AL11" i="102"/>
  <c r="AM11" i="102"/>
  <c r="AN11" i="102"/>
  <c r="AO11" i="102"/>
  <c r="AP11" i="102"/>
  <c r="AQ11" i="102"/>
  <c r="AR11" i="102"/>
  <c r="AS11" i="102"/>
  <c r="AT11" i="102"/>
  <c r="AU11" i="102"/>
  <c r="AW11" i="102"/>
  <c r="AX11" i="102"/>
  <c r="C11" i="102"/>
  <c r="Y15" i="25"/>
  <c r="AB12" i="102"/>
  <c r="AC12" i="102"/>
  <c r="AD12" i="102"/>
  <c r="AE12" i="102"/>
  <c r="AF12" i="102"/>
  <c r="AG12" i="102"/>
  <c r="AH12" i="102"/>
  <c r="AI12" i="102"/>
  <c r="AJ12" i="102"/>
  <c r="AK12" i="102"/>
  <c r="AL12" i="102"/>
  <c r="AM12" i="102"/>
  <c r="AN12" i="102"/>
  <c r="AO12" i="102"/>
  <c r="AP12" i="102"/>
  <c r="AQ12" i="102"/>
  <c r="AR12" i="102"/>
  <c r="AS12" i="102"/>
  <c r="AT12" i="102"/>
  <c r="AU12" i="102"/>
  <c r="AW12" i="102"/>
  <c r="AX12" i="102"/>
  <c r="AB13" i="102"/>
  <c r="AC13" i="102"/>
  <c r="AD13" i="102"/>
  <c r="AE13" i="102"/>
  <c r="AF13" i="102"/>
  <c r="AG13" i="102"/>
  <c r="AH13" i="102"/>
  <c r="AI13" i="102"/>
  <c r="AJ13" i="102"/>
  <c r="AK13" i="102"/>
  <c r="AL13" i="102"/>
  <c r="AM13" i="102"/>
  <c r="AN13" i="102"/>
  <c r="AO13" i="102"/>
  <c r="AP13" i="102"/>
  <c r="AQ13" i="102"/>
  <c r="AR13" i="102"/>
  <c r="AS13" i="102"/>
  <c r="AT13" i="102"/>
  <c r="AU13" i="102"/>
  <c r="B13" i="102"/>
  <c r="H27" i="25"/>
  <c r="AW13" i="102"/>
  <c r="AX13" i="102"/>
  <c r="C13" i="102"/>
  <c r="Y27" i="25"/>
  <c r="AB14" i="102"/>
  <c r="AC14" i="102"/>
  <c r="AD14" i="102"/>
  <c r="AE14" i="102"/>
  <c r="AF14" i="102"/>
  <c r="AG14" i="102"/>
  <c r="AH14" i="102"/>
  <c r="AI14" i="102"/>
  <c r="AJ14" i="102"/>
  <c r="AK14" i="102"/>
  <c r="AL14" i="102"/>
  <c r="AM14" i="102"/>
  <c r="AN14" i="102"/>
  <c r="AO14" i="102"/>
  <c r="AP14" i="102"/>
  <c r="AQ14" i="102"/>
  <c r="AR14" i="102"/>
  <c r="AS14" i="102"/>
  <c r="AT14" i="102"/>
  <c r="AU14" i="102"/>
  <c r="AW14" i="102"/>
  <c r="AX14" i="102"/>
  <c r="AB15" i="102"/>
  <c r="AC15" i="102"/>
  <c r="AD15" i="102"/>
  <c r="AE15" i="102"/>
  <c r="AF15" i="102"/>
  <c r="AG15" i="102"/>
  <c r="AH15" i="102"/>
  <c r="AI15" i="102"/>
  <c r="AJ15" i="102"/>
  <c r="AK15" i="102"/>
  <c r="AL15" i="102"/>
  <c r="AM15" i="102"/>
  <c r="AN15" i="102"/>
  <c r="AO15" i="102"/>
  <c r="AP15" i="102"/>
  <c r="AQ15" i="102"/>
  <c r="AR15" i="102"/>
  <c r="AS15" i="102"/>
  <c r="AT15" i="102"/>
  <c r="AU15" i="102"/>
  <c r="AW15" i="102"/>
  <c r="AX15" i="102"/>
  <c r="AB16" i="102"/>
  <c r="AC16" i="102"/>
  <c r="AD16" i="102"/>
  <c r="AE16" i="102"/>
  <c r="AF16" i="102"/>
  <c r="AG16" i="102"/>
  <c r="AH16" i="102"/>
  <c r="AI16" i="102"/>
  <c r="AJ16" i="102"/>
  <c r="AK16" i="102"/>
  <c r="AL16" i="102"/>
  <c r="AM16" i="102"/>
  <c r="AN16" i="102"/>
  <c r="AO16" i="102"/>
  <c r="AP16" i="102"/>
  <c r="AQ16" i="102"/>
  <c r="AR16" i="102"/>
  <c r="AS16" i="102"/>
  <c r="AT16" i="102"/>
  <c r="AU16" i="102"/>
  <c r="AW16" i="102"/>
  <c r="AX16" i="102"/>
  <c r="C16" i="102"/>
  <c r="Y11" i="25"/>
  <c r="AB17" i="102"/>
  <c r="AC17" i="102"/>
  <c r="AD17" i="102"/>
  <c r="AE17" i="102"/>
  <c r="AF17" i="102"/>
  <c r="AG17" i="102"/>
  <c r="AH17" i="102"/>
  <c r="AI17" i="102"/>
  <c r="AJ17" i="102"/>
  <c r="AK17" i="102"/>
  <c r="AL17" i="102"/>
  <c r="AM17" i="102"/>
  <c r="AN17" i="102"/>
  <c r="AO17" i="102"/>
  <c r="AP17" i="102"/>
  <c r="AQ17" i="102"/>
  <c r="AR17" i="102"/>
  <c r="AS17" i="102"/>
  <c r="AT17" i="102"/>
  <c r="AU17" i="102"/>
  <c r="AW17" i="102"/>
  <c r="AX17" i="102"/>
  <c r="AB18" i="102"/>
  <c r="AC18" i="102"/>
  <c r="AD18" i="102"/>
  <c r="AE18" i="102"/>
  <c r="AF18" i="102"/>
  <c r="AG18" i="102"/>
  <c r="AH18" i="102"/>
  <c r="AI18" i="102"/>
  <c r="AJ18" i="102"/>
  <c r="AK18" i="102"/>
  <c r="AL18" i="102"/>
  <c r="AM18" i="102"/>
  <c r="AN18" i="102"/>
  <c r="AO18" i="102"/>
  <c r="AP18" i="102"/>
  <c r="AQ18" i="102"/>
  <c r="AR18" i="102"/>
  <c r="AS18" i="102"/>
  <c r="AT18" i="102"/>
  <c r="AU18" i="102"/>
  <c r="AW18" i="102"/>
  <c r="AX18" i="102"/>
  <c r="C18" i="102"/>
  <c r="Y28" i="25"/>
  <c r="AB19" i="102"/>
  <c r="AC19" i="102"/>
  <c r="AD19" i="102"/>
  <c r="AE19" i="102"/>
  <c r="AF19" i="102"/>
  <c r="AG19" i="102"/>
  <c r="AH19" i="102"/>
  <c r="AI19" i="102"/>
  <c r="AJ19" i="102"/>
  <c r="AK19" i="102"/>
  <c r="AL19" i="102"/>
  <c r="AM19" i="102"/>
  <c r="AN19" i="102"/>
  <c r="AO19" i="102"/>
  <c r="AP19" i="102"/>
  <c r="AQ19" i="102"/>
  <c r="AR19" i="102"/>
  <c r="AS19" i="102"/>
  <c r="AT19" i="102"/>
  <c r="AU19" i="102"/>
  <c r="AW19" i="102"/>
  <c r="AX19" i="102"/>
  <c r="C19" i="102"/>
  <c r="Y22" i="25"/>
  <c r="AB20" i="102"/>
  <c r="AC20" i="102"/>
  <c r="AD20" i="102"/>
  <c r="AE20" i="102"/>
  <c r="AF20" i="102"/>
  <c r="AG20" i="102"/>
  <c r="AH20" i="102"/>
  <c r="AI20" i="102"/>
  <c r="AJ20" i="102"/>
  <c r="AK20" i="102"/>
  <c r="AL20" i="102"/>
  <c r="AM20" i="102"/>
  <c r="AN20" i="102"/>
  <c r="AO20" i="102"/>
  <c r="AP20" i="102"/>
  <c r="AQ20" i="102"/>
  <c r="AR20" i="102"/>
  <c r="AS20" i="102"/>
  <c r="AT20" i="102"/>
  <c r="AU20" i="102"/>
  <c r="AW20" i="102"/>
  <c r="AX20" i="102"/>
  <c r="AB21" i="102"/>
  <c r="AC21" i="102"/>
  <c r="AD21" i="102"/>
  <c r="AE21" i="102"/>
  <c r="AF21" i="102"/>
  <c r="AG21" i="102"/>
  <c r="AH21" i="102"/>
  <c r="AI21" i="102"/>
  <c r="AJ21" i="102"/>
  <c r="AK21" i="102"/>
  <c r="AL21" i="102"/>
  <c r="AM21" i="102"/>
  <c r="AN21" i="102"/>
  <c r="AO21" i="102"/>
  <c r="AP21" i="102"/>
  <c r="AQ21" i="102"/>
  <c r="AR21" i="102"/>
  <c r="AS21" i="102"/>
  <c r="AT21" i="102"/>
  <c r="AU21" i="102"/>
  <c r="B21" i="102"/>
  <c r="H14" i="25"/>
  <c r="AW21" i="102"/>
  <c r="AX21" i="102"/>
  <c r="AB22" i="102"/>
  <c r="AC22" i="102"/>
  <c r="AD22" i="102"/>
  <c r="AE22" i="102"/>
  <c r="AF22" i="102"/>
  <c r="AG22" i="102"/>
  <c r="AH22" i="102"/>
  <c r="AI22" i="102"/>
  <c r="AJ22" i="102"/>
  <c r="AK22" i="102"/>
  <c r="AL22" i="102"/>
  <c r="AM22" i="102"/>
  <c r="AN22" i="102"/>
  <c r="AO22" i="102"/>
  <c r="AP22" i="102"/>
  <c r="AQ22" i="102"/>
  <c r="AR22" i="102"/>
  <c r="AS22" i="102"/>
  <c r="AT22" i="102"/>
  <c r="AU22" i="102"/>
  <c r="AW22" i="102"/>
  <c r="AX22" i="102"/>
  <c r="AB23" i="102"/>
  <c r="AC23" i="102"/>
  <c r="AD23" i="102"/>
  <c r="AE23" i="102"/>
  <c r="AF23" i="102"/>
  <c r="AG23" i="102"/>
  <c r="AH23" i="102"/>
  <c r="AI23" i="102"/>
  <c r="AJ23" i="102"/>
  <c r="AK23" i="102"/>
  <c r="AL23" i="102"/>
  <c r="AM23" i="102"/>
  <c r="AN23" i="102"/>
  <c r="AO23" i="102"/>
  <c r="AP23" i="102"/>
  <c r="AQ23" i="102"/>
  <c r="AR23" i="102"/>
  <c r="AS23" i="102"/>
  <c r="AT23" i="102"/>
  <c r="AU23" i="102"/>
  <c r="AW23" i="102"/>
  <c r="AX23" i="102"/>
  <c r="AB24" i="102"/>
  <c r="AC24" i="102"/>
  <c r="AD24" i="102"/>
  <c r="AE24" i="102"/>
  <c r="AF24" i="102"/>
  <c r="AG24" i="102"/>
  <c r="AH24" i="102"/>
  <c r="AI24" i="102"/>
  <c r="AJ24" i="102"/>
  <c r="AK24" i="102"/>
  <c r="AL24" i="102"/>
  <c r="AM24" i="102"/>
  <c r="AN24" i="102"/>
  <c r="AO24" i="102"/>
  <c r="AP24" i="102"/>
  <c r="AQ24" i="102"/>
  <c r="AR24" i="102"/>
  <c r="AS24" i="102"/>
  <c r="AT24" i="102"/>
  <c r="AU24" i="102"/>
  <c r="AW24" i="102"/>
  <c r="AX24" i="102"/>
  <c r="C24" i="102"/>
  <c r="Y25" i="25"/>
  <c r="AB25" i="102"/>
  <c r="AC25" i="102"/>
  <c r="AD25" i="102"/>
  <c r="AE25" i="102"/>
  <c r="AF25" i="102"/>
  <c r="AG25" i="102"/>
  <c r="AH25" i="102"/>
  <c r="AI25" i="102"/>
  <c r="AJ25" i="102"/>
  <c r="AK25" i="102"/>
  <c r="AL25" i="102"/>
  <c r="AM25" i="102"/>
  <c r="AN25" i="102"/>
  <c r="AO25" i="102"/>
  <c r="AP25" i="102"/>
  <c r="AQ25" i="102"/>
  <c r="AR25" i="102"/>
  <c r="AS25" i="102"/>
  <c r="AT25" i="102"/>
  <c r="AU25" i="102"/>
  <c r="AW25" i="102"/>
  <c r="AX25" i="102"/>
  <c r="C25" i="102"/>
  <c r="Y18" i="25"/>
  <c r="AB26" i="102"/>
  <c r="AC26" i="102"/>
  <c r="AD26" i="102"/>
  <c r="AE26" i="102"/>
  <c r="AF26" i="102"/>
  <c r="AG26" i="102"/>
  <c r="AH26" i="102"/>
  <c r="AI26" i="102"/>
  <c r="AJ26" i="102"/>
  <c r="AK26" i="102"/>
  <c r="AL26" i="102"/>
  <c r="AM26" i="102"/>
  <c r="AN26" i="102"/>
  <c r="AO26" i="102"/>
  <c r="AP26" i="102"/>
  <c r="AQ26" i="102"/>
  <c r="AR26" i="102"/>
  <c r="AS26" i="102"/>
  <c r="AT26" i="102"/>
  <c r="AU26" i="102"/>
  <c r="AW26" i="102"/>
  <c r="AX26" i="102"/>
  <c r="C26" i="102"/>
  <c r="Y4" i="25"/>
  <c r="AB27" i="102"/>
  <c r="AC27" i="102"/>
  <c r="AD27" i="102"/>
  <c r="AE27" i="102"/>
  <c r="AF27" i="102"/>
  <c r="AG27" i="102"/>
  <c r="AH27" i="102"/>
  <c r="AI27" i="102"/>
  <c r="AJ27" i="102"/>
  <c r="AK27" i="102"/>
  <c r="AL27" i="102"/>
  <c r="AM27" i="102"/>
  <c r="AN27" i="102"/>
  <c r="AO27" i="102"/>
  <c r="AP27" i="102"/>
  <c r="AQ27" i="102"/>
  <c r="AR27" i="102"/>
  <c r="AS27" i="102"/>
  <c r="AT27" i="102"/>
  <c r="AU27" i="102"/>
  <c r="AW27" i="102"/>
  <c r="AX27" i="102"/>
  <c r="C27" i="102"/>
  <c r="Y30" i="25"/>
  <c r="AB28" i="102"/>
  <c r="AC28" i="102"/>
  <c r="AD28" i="102"/>
  <c r="AE28" i="102"/>
  <c r="AF28" i="102"/>
  <c r="AG28" i="102"/>
  <c r="AH28" i="102"/>
  <c r="AI28" i="102"/>
  <c r="AJ28" i="102"/>
  <c r="AK28" i="102"/>
  <c r="AL28" i="102"/>
  <c r="AM28" i="102"/>
  <c r="AN28" i="102"/>
  <c r="AO28" i="102"/>
  <c r="AP28" i="102"/>
  <c r="AQ28" i="102"/>
  <c r="AR28" i="102"/>
  <c r="AS28" i="102"/>
  <c r="AT28" i="102"/>
  <c r="AU28" i="102"/>
  <c r="AW28" i="102"/>
  <c r="AX28" i="102"/>
  <c r="C28" i="102"/>
  <c r="Y17" i="25"/>
  <c r="AB29" i="102"/>
  <c r="AC29" i="102"/>
  <c r="AD29" i="102"/>
  <c r="AE29" i="102"/>
  <c r="AF29" i="102"/>
  <c r="AG29" i="102"/>
  <c r="AH29" i="102"/>
  <c r="AI29" i="102"/>
  <c r="AJ29" i="102"/>
  <c r="AK29" i="102"/>
  <c r="AL29" i="102"/>
  <c r="AM29" i="102"/>
  <c r="AN29" i="102"/>
  <c r="AO29" i="102"/>
  <c r="AP29" i="102"/>
  <c r="AQ29" i="102"/>
  <c r="AR29" i="102"/>
  <c r="AS29" i="102"/>
  <c r="AT29" i="102"/>
  <c r="AU29" i="102"/>
  <c r="AW29" i="102"/>
  <c r="AX29" i="102"/>
  <c r="AB30" i="102"/>
  <c r="AC30" i="102"/>
  <c r="AD30" i="102"/>
  <c r="AE30" i="102"/>
  <c r="AF30" i="102"/>
  <c r="AG30" i="102"/>
  <c r="AH30" i="102"/>
  <c r="AI30" i="102"/>
  <c r="AJ30" i="102"/>
  <c r="AK30" i="102"/>
  <c r="AL30" i="102"/>
  <c r="AM30" i="102"/>
  <c r="AN30" i="102"/>
  <c r="AO30" i="102"/>
  <c r="AP30" i="102"/>
  <c r="AQ30" i="102"/>
  <c r="AR30" i="102"/>
  <c r="AS30" i="102"/>
  <c r="AT30" i="102"/>
  <c r="AU30" i="102"/>
  <c r="AW30" i="102"/>
  <c r="AX30" i="102"/>
  <c r="C30" i="102"/>
  <c r="Y32" i="25"/>
  <c r="AX3" i="102"/>
  <c r="AW3" i="102"/>
  <c r="AU3" i="102"/>
  <c r="AT3" i="102"/>
  <c r="AS3" i="102"/>
  <c r="AR3" i="102"/>
  <c r="AQ3" i="102"/>
  <c r="AP3" i="102"/>
  <c r="AO3" i="102"/>
  <c r="AN3" i="102"/>
  <c r="AM3" i="102"/>
  <c r="AL3" i="102"/>
  <c r="AK3" i="102"/>
  <c r="AJ3" i="102"/>
  <c r="AI3" i="102"/>
  <c r="AH3" i="102"/>
  <c r="AG3" i="102"/>
  <c r="AF3" i="102"/>
  <c r="AE3" i="102"/>
  <c r="AD3" i="102"/>
  <c r="AC3" i="102"/>
  <c r="AB3" i="102"/>
  <c r="C21" i="102"/>
  <c r="Y14" i="25"/>
  <c r="C12" i="102"/>
  <c r="Y16" i="25"/>
  <c r="W37" i="25"/>
  <c r="C37" i="25" s="1"/>
  <c r="E37" i="25" s="1"/>
  <c r="W33" i="25"/>
  <c r="D30" i="25"/>
  <c r="D29" i="25"/>
  <c r="E35" i="25" s="1"/>
  <c r="C20" i="102"/>
  <c r="Y5" i="25"/>
  <c r="B27" i="103"/>
  <c r="I30" i="25"/>
  <c r="C3" i="102"/>
  <c r="Y9" i="25"/>
  <c r="C29" i="102"/>
  <c r="Y12" i="25"/>
  <c r="C9" i="102"/>
  <c r="Y6" i="25"/>
  <c r="C14" i="102"/>
  <c r="Y3" i="25"/>
  <c r="B12" i="102"/>
  <c r="H16" i="25"/>
  <c r="C9" i="105"/>
  <c r="AA6" i="25"/>
  <c r="C23" i="102"/>
  <c r="Y13" i="25"/>
  <c r="C15" i="102"/>
  <c r="Y8" i="25"/>
  <c r="C7" i="102"/>
  <c r="Y20" i="25"/>
  <c r="C10" i="103"/>
  <c r="Z26" i="25"/>
  <c r="C9" i="103"/>
  <c r="Z6" i="25"/>
  <c r="B17" i="105"/>
  <c r="J21" i="25"/>
  <c r="B20" i="105"/>
  <c r="J5" i="25"/>
  <c r="B25" i="102"/>
  <c r="H18" i="25"/>
  <c r="B17" i="102"/>
  <c r="H21" i="25"/>
  <c r="B22" i="103"/>
  <c r="I23" i="25"/>
  <c r="B4" i="103"/>
  <c r="I19" i="25"/>
  <c r="B5" i="102"/>
  <c r="H24" i="25"/>
  <c r="B18" i="103"/>
  <c r="I28" i="25"/>
  <c r="B25" i="103"/>
  <c r="I18" i="25"/>
  <c r="B5" i="103"/>
  <c r="I24" i="25"/>
  <c r="B14" i="105"/>
  <c r="J3" i="25"/>
  <c r="B3" i="102"/>
  <c r="B29" i="102"/>
  <c r="H12" i="25"/>
  <c r="C22" i="102"/>
  <c r="Y23" i="25"/>
  <c r="C17" i="102"/>
  <c r="Y21" i="25"/>
  <c r="C10" i="102"/>
  <c r="Y26" i="25"/>
  <c r="C4" i="102"/>
  <c r="Y19" i="25"/>
  <c r="B30" i="103"/>
  <c r="I32" i="25"/>
  <c r="B8" i="103"/>
  <c r="I7" i="25"/>
  <c r="B19" i="103"/>
  <c r="I22" i="25"/>
  <c r="B21" i="103"/>
  <c r="I14" i="25"/>
  <c r="C18" i="103"/>
  <c r="Z28" i="25"/>
  <c r="C23" i="103"/>
  <c r="Z13" i="25"/>
  <c r="C7" i="103"/>
  <c r="Z20" i="25"/>
  <c r="C15" i="103"/>
  <c r="Z8" i="25"/>
  <c r="C4" i="103"/>
  <c r="Z19" i="25"/>
  <c r="C24" i="103"/>
  <c r="Z25" i="25"/>
  <c r="B15" i="105"/>
  <c r="J8" i="25"/>
  <c r="B4" i="105"/>
  <c r="J19" i="25"/>
  <c r="B25" i="105"/>
  <c r="J18" i="25"/>
  <c r="B7" i="105"/>
  <c r="J20" i="25"/>
  <c r="B21" i="105"/>
  <c r="J14" i="25"/>
  <c r="C13" i="105"/>
  <c r="AA27" i="25"/>
  <c r="C23" i="105"/>
  <c r="AA13" i="25"/>
  <c r="C28" i="105"/>
  <c r="AA17" i="25"/>
  <c r="C19" i="105"/>
  <c r="AA22" i="25"/>
  <c r="D17" i="25"/>
  <c r="C6" i="102"/>
  <c r="Y10" i="25"/>
  <c r="C5" i="102"/>
  <c r="Y24" i="25"/>
  <c r="B4" i="102"/>
  <c r="H19" i="25"/>
  <c r="C29" i="104"/>
  <c r="AB12" i="25"/>
  <c r="B23" i="103"/>
  <c r="I13" i="25"/>
  <c r="B6" i="103"/>
  <c r="I10" i="25"/>
  <c r="C30" i="103"/>
  <c r="Z32" i="25"/>
  <c r="C25" i="103"/>
  <c r="Z18" i="25"/>
  <c r="C8" i="103"/>
  <c r="Z7" i="25"/>
  <c r="C5" i="103"/>
  <c r="Z24" i="25"/>
  <c r="C3" i="103"/>
  <c r="Z9" i="25"/>
  <c r="C11" i="103"/>
  <c r="Z15" i="25"/>
  <c r="B18" i="105"/>
  <c r="J28" i="25"/>
  <c r="B23" i="105"/>
  <c r="J13" i="25"/>
  <c r="B5" i="105"/>
  <c r="J24" i="25"/>
  <c r="C12" i="105"/>
  <c r="AA16" i="25"/>
  <c r="C17" i="105"/>
  <c r="AA21" i="25"/>
  <c r="C6" i="105"/>
  <c r="AA10" i="25"/>
  <c r="C14" i="105"/>
  <c r="AA3" i="25"/>
  <c r="D3" i="25"/>
  <c r="B24" i="103"/>
  <c r="I25" i="25"/>
  <c r="B30" i="102"/>
  <c r="B27" i="105"/>
  <c r="J30" i="25"/>
  <c r="B22" i="102"/>
  <c r="H23" i="25"/>
  <c r="B26" i="103"/>
  <c r="I4" i="25"/>
  <c r="B17" i="103"/>
  <c r="I21" i="25"/>
  <c r="B12" i="103"/>
  <c r="I16" i="25"/>
  <c r="B14" i="103"/>
  <c r="I3" i="25"/>
  <c r="C22" i="103"/>
  <c r="Z23" i="25"/>
  <c r="C6" i="103"/>
  <c r="Z10" i="25"/>
  <c r="B10" i="105"/>
  <c r="J26" i="25"/>
  <c r="B6" i="105"/>
  <c r="J10" i="25"/>
  <c r="B9" i="105"/>
  <c r="J6" i="25"/>
  <c r="B28" i="103"/>
  <c r="I17" i="25"/>
  <c r="B26" i="102"/>
  <c r="H4" i="25"/>
  <c r="C28" i="103"/>
  <c r="Z17" i="25"/>
  <c r="B16" i="105"/>
  <c r="J11" i="25"/>
  <c r="B18" i="102"/>
  <c r="H28" i="25"/>
  <c r="B20" i="103"/>
  <c r="I5" i="25"/>
  <c r="C26" i="103"/>
  <c r="Z4" i="25"/>
  <c r="C12" i="103"/>
  <c r="Z16" i="25"/>
  <c r="B3" i="105"/>
  <c r="J9" i="25"/>
  <c r="B22" i="105"/>
  <c r="J23" i="25"/>
  <c r="B19" i="105"/>
  <c r="J22" i="25"/>
  <c r="C18" i="105"/>
  <c r="AA28" i="25"/>
  <c r="C15" i="105"/>
  <c r="AA8" i="25"/>
  <c r="C22" i="105"/>
  <c r="AA23" i="25"/>
  <c r="C24" i="105"/>
  <c r="AA25" i="25"/>
  <c r="C25" i="105"/>
  <c r="AA18" i="25"/>
  <c r="C26" i="105"/>
  <c r="AA4" i="25"/>
  <c r="C11" i="105"/>
  <c r="AA15" i="25"/>
  <c r="B27" i="102"/>
  <c r="H30" i="25"/>
  <c r="B23" i="102"/>
  <c r="H13" i="25"/>
  <c r="B10" i="102"/>
  <c r="H26" i="25"/>
  <c r="W26" i="25" s="1"/>
  <c r="C26" i="25" s="1"/>
  <c r="E26" i="25" s="1"/>
  <c r="B10" i="103"/>
  <c r="I26" i="25"/>
  <c r="B7" i="103"/>
  <c r="I20" i="25"/>
  <c r="B9" i="103"/>
  <c r="I6" i="25"/>
  <c r="B29" i="103"/>
  <c r="I12" i="25"/>
  <c r="C19" i="103"/>
  <c r="Z22" i="25"/>
  <c r="C20" i="103"/>
  <c r="Z5" i="25"/>
  <c r="B8" i="105"/>
  <c r="J7" i="25"/>
  <c r="B24" i="105"/>
  <c r="J25" i="25"/>
  <c r="B28" i="102"/>
  <c r="H17" i="25"/>
  <c r="B20" i="102"/>
  <c r="H5" i="25"/>
  <c r="B19" i="102"/>
  <c r="H22" i="25"/>
  <c r="B15" i="102"/>
  <c r="H8" i="25"/>
  <c r="C8" i="102"/>
  <c r="Y7" i="25"/>
  <c r="B6" i="102"/>
  <c r="H10" i="25"/>
  <c r="B24" i="102"/>
  <c r="H25" i="25"/>
  <c r="W25" i="25" s="1"/>
  <c r="C25" i="25" s="1"/>
  <c r="B9" i="102"/>
  <c r="H6" i="25"/>
  <c r="B8" i="102"/>
  <c r="H7" i="25"/>
  <c r="B7" i="102"/>
  <c r="H20" i="25"/>
  <c r="B13" i="103"/>
  <c r="I27" i="25"/>
  <c r="B15" i="103"/>
  <c r="I8" i="25"/>
  <c r="B16" i="103"/>
  <c r="I11" i="25"/>
  <c r="C21" i="103"/>
  <c r="Z14" i="25"/>
  <c r="B30" i="105"/>
  <c r="J32" i="25"/>
  <c r="B13" i="105"/>
  <c r="J27" i="25"/>
  <c r="B26" i="105"/>
  <c r="J4" i="25"/>
  <c r="B16" i="102"/>
  <c r="H11" i="25"/>
  <c r="B14" i="102"/>
  <c r="H3" i="25"/>
  <c r="B11" i="102"/>
  <c r="H15" i="25"/>
  <c r="B11" i="103"/>
  <c r="I15" i="25"/>
  <c r="C13" i="103"/>
  <c r="Z27" i="25"/>
  <c r="C14" i="103"/>
  <c r="Z3" i="25"/>
  <c r="B12" i="105"/>
  <c r="J16" i="25"/>
  <c r="B28" i="105"/>
  <c r="J17" i="25"/>
  <c r="B29" i="105"/>
  <c r="J12" i="25"/>
  <c r="B11" i="105"/>
  <c r="J15" i="25"/>
  <c r="C16" i="105"/>
  <c r="AA11" i="25"/>
  <c r="C10" i="105"/>
  <c r="AA26" i="25"/>
  <c r="C3" i="105"/>
  <c r="AA9" i="25"/>
  <c r="C8" i="105"/>
  <c r="AA7" i="25"/>
  <c r="C20" i="105"/>
  <c r="AA5" i="25"/>
  <c r="C5" i="105"/>
  <c r="AA24" i="25"/>
  <c r="C29" i="105"/>
  <c r="D9" i="25"/>
  <c r="D15" i="25"/>
  <c r="D32" i="25"/>
  <c r="D14" i="25"/>
  <c r="D26" i="25"/>
  <c r="D24" i="25"/>
  <c r="D22" i="25"/>
  <c r="D16" i="25"/>
  <c r="D13" i="25"/>
  <c r="D18" i="25"/>
  <c r="D20" i="25"/>
  <c r="D25" i="25"/>
  <c r="D8" i="25"/>
  <c r="D10" i="25"/>
  <c r="D11" i="25"/>
  <c r="D4" i="25"/>
  <c r="D21" i="25"/>
  <c r="D7" i="25"/>
  <c r="D37" i="25"/>
  <c r="D19" i="25"/>
  <c r="D27" i="25"/>
  <c r="D28" i="25"/>
  <c r="D6" i="25"/>
  <c r="D23" i="25"/>
  <c r="D12" i="25"/>
  <c r="D5" i="25"/>
  <c r="B17" i="104"/>
  <c r="B4" i="104"/>
  <c r="K19" i="25"/>
  <c r="B13" i="104"/>
  <c r="K27" i="25"/>
  <c r="B28" i="104"/>
  <c r="K17" i="25"/>
  <c r="C19" i="104"/>
  <c r="AB22" i="25"/>
  <c r="C28" i="104"/>
  <c r="AB17" i="25"/>
  <c r="C30" i="104"/>
  <c r="AB32" i="25"/>
  <c r="B7" i="104"/>
  <c r="K20" i="25"/>
  <c r="C18" i="104"/>
  <c r="AB28" i="25"/>
  <c r="B22" i="104"/>
  <c r="K23" i="25"/>
  <c r="B30" i="104"/>
  <c r="K32" i="25"/>
  <c r="C16" i="104"/>
  <c r="AB11" i="25"/>
  <c r="C17" i="104"/>
  <c r="AB21" i="25"/>
  <c r="C14" i="104"/>
  <c r="AB3" i="25"/>
  <c r="C8" i="104"/>
  <c r="AB7" i="25"/>
  <c r="C26" i="104"/>
  <c r="AB4" i="25"/>
  <c r="C27" i="104"/>
  <c r="C10" i="104"/>
  <c r="AB26" i="25"/>
  <c r="C7" i="104"/>
  <c r="AB20" i="25"/>
  <c r="C13" i="104"/>
  <c r="AB27" i="25"/>
  <c r="C25" i="104"/>
  <c r="AB18" i="25"/>
  <c r="C3" i="104"/>
  <c r="AB9" i="25"/>
  <c r="C5" i="104"/>
  <c r="AB24" i="25"/>
  <c r="C9" i="104"/>
  <c r="C11" i="104"/>
  <c r="AB15" i="25"/>
  <c r="C12" i="104"/>
  <c r="AB16" i="25"/>
  <c r="C15" i="104"/>
  <c r="AB8" i="25"/>
  <c r="C24" i="104"/>
  <c r="AB25" i="25"/>
  <c r="C4" i="104"/>
  <c r="B8" i="104"/>
  <c r="K7" i="25"/>
  <c r="B19" i="104"/>
  <c r="K22" i="25"/>
  <c r="B21" i="104"/>
  <c r="K14" i="25"/>
  <c r="B25" i="104"/>
  <c r="K18" i="25"/>
  <c r="C6" i="104"/>
  <c r="AB10" i="25"/>
  <c r="B10" i="104"/>
  <c r="K26" i="25"/>
  <c r="B12" i="104"/>
  <c r="K16" i="25"/>
  <c r="B16" i="104"/>
  <c r="K11" i="25"/>
  <c r="C20" i="104"/>
  <c r="AB5" i="25"/>
  <c r="C21" i="104"/>
  <c r="AB14" i="25"/>
  <c r="C22" i="104"/>
  <c r="C23" i="104"/>
  <c r="B26" i="104"/>
  <c r="K4" i="25"/>
  <c r="B6" i="104"/>
  <c r="K10" i="25"/>
  <c r="B11" i="104"/>
  <c r="K15" i="25"/>
  <c r="B15" i="104"/>
  <c r="K8" i="25"/>
  <c r="B20" i="104"/>
  <c r="K5" i="25"/>
  <c r="B24" i="104"/>
  <c r="K25" i="25"/>
  <c r="B29" i="104"/>
  <c r="K12" i="25"/>
  <c r="B3" i="104"/>
  <c r="K9" i="25"/>
  <c r="B5" i="104"/>
  <c r="K24" i="25"/>
  <c r="B9" i="104"/>
  <c r="K6" i="25"/>
  <c r="B14" i="104"/>
  <c r="K3" i="25"/>
  <c r="B18" i="104"/>
  <c r="K28" i="25"/>
  <c r="B23" i="104"/>
  <c r="K13" i="25"/>
  <c r="B27" i="104"/>
  <c r="K30" i="25"/>
  <c r="W30" i="25" s="1"/>
  <c r="C30" i="25" s="1"/>
  <c r="AB30" i="25"/>
  <c r="AB19" i="25"/>
  <c r="K21" i="25"/>
  <c r="AA12" i="25"/>
  <c r="H9" i="25"/>
  <c r="AB6" i="25"/>
  <c r="AB13" i="25"/>
  <c r="AB23" i="25"/>
  <c r="H32" i="25"/>
  <c r="W5" i="25" l="1"/>
  <c r="C5" i="25" s="1"/>
  <c r="W3" i="25"/>
  <c r="C3" i="25" s="1"/>
  <c r="W23" i="25"/>
  <c r="C23" i="25" s="1"/>
  <c r="E23" i="25" s="1"/>
  <c r="W8" i="25"/>
  <c r="C8" i="25" s="1"/>
  <c r="E8" i="25" s="1"/>
  <c r="W21" i="25"/>
  <c r="C21" i="25" s="1"/>
  <c r="E21" i="25" s="1"/>
  <c r="W15" i="25"/>
  <c r="C15" i="25" s="1"/>
  <c r="E15" i="25" s="1"/>
  <c r="AN25" i="25"/>
  <c r="F25" i="25" s="1"/>
  <c r="AN5" i="25"/>
  <c r="F5" i="25" s="1"/>
  <c r="AN9" i="25"/>
  <c r="F9" i="25" s="1"/>
  <c r="AN18" i="25"/>
  <c r="AN23" i="25"/>
  <c r="F23" i="25" s="1"/>
  <c r="AN28" i="25"/>
  <c r="F28" i="25" s="1"/>
  <c r="AN11" i="25"/>
  <c r="F11" i="25" s="1"/>
  <c r="AN8" i="25"/>
  <c r="F8" i="25" s="1"/>
  <c r="AN27" i="25"/>
  <c r="F27" i="25" s="1"/>
  <c r="AN15" i="25"/>
  <c r="F15" i="25" s="1"/>
  <c r="AN26" i="25"/>
  <c r="F26" i="25" s="1"/>
  <c r="AN20" i="25"/>
  <c r="F20" i="25" s="1"/>
  <c r="AN29" i="25"/>
  <c r="F29" i="25" s="1"/>
  <c r="F35" i="25" s="1"/>
  <c r="AN10" i="25"/>
  <c r="F10" i="25" s="1"/>
  <c r="AN24" i="25"/>
  <c r="F24" i="25" s="1"/>
  <c r="AN19" i="25"/>
  <c r="F19" i="25" s="1"/>
  <c r="E30" i="25"/>
  <c r="W12" i="25"/>
  <c r="C12" i="25" s="1"/>
  <c r="W22" i="25"/>
  <c r="C22" i="25" s="1"/>
  <c r="E22" i="25" s="1"/>
  <c r="W19" i="25"/>
  <c r="C19" i="25" s="1"/>
  <c r="W7" i="25"/>
  <c r="C7" i="25" s="1"/>
  <c r="W6" i="25"/>
  <c r="C6" i="25" s="1"/>
  <c r="W29" i="25"/>
  <c r="C29" i="25" s="1"/>
  <c r="AN22" i="25"/>
  <c r="F22" i="25" s="1"/>
  <c r="AN16" i="25"/>
  <c r="F16" i="25" s="1"/>
  <c r="W18" i="25"/>
  <c r="C18" i="25" s="1"/>
  <c r="E18" i="25" s="1"/>
  <c r="W9" i="25"/>
  <c r="C9" i="25" s="1"/>
  <c r="E9" i="25" s="1"/>
  <c r="W24" i="25"/>
  <c r="C24" i="25" s="1"/>
  <c r="W10" i="25"/>
  <c r="C10" i="25" s="1"/>
  <c r="W16" i="25"/>
  <c r="C16" i="25" s="1"/>
  <c r="W27" i="25"/>
  <c r="C27" i="25" s="1"/>
  <c r="E27" i="25" s="1"/>
  <c r="AN6" i="25"/>
  <c r="F6" i="25" s="1"/>
  <c r="AN17" i="25"/>
  <c r="W17" i="25"/>
  <c r="C17" i="25" s="1"/>
  <c r="W13" i="25"/>
  <c r="C13" i="25" s="1"/>
  <c r="W20" i="25"/>
  <c r="C20" i="25" s="1"/>
  <c r="W14" i="25"/>
  <c r="C14" i="25" s="1"/>
  <c r="E14" i="25" s="1"/>
  <c r="W28" i="25"/>
  <c r="C28" i="25" s="1"/>
  <c r="W11" i="25"/>
  <c r="C11" i="25" s="1"/>
  <c r="W4" i="25"/>
  <c r="C4" i="25" s="1"/>
  <c r="E4" i="25" s="1"/>
  <c r="AN14" i="25"/>
  <c r="F14" i="25" s="1"/>
  <c r="E12" i="25"/>
  <c r="E19" i="25"/>
  <c r="E7" i="25"/>
  <c r="E6" i="25"/>
  <c r="E24" i="25"/>
  <c r="E10" i="25"/>
  <c r="E16" i="25"/>
  <c r="E5" i="25"/>
  <c r="E3" i="25"/>
  <c r="E32" i="25"/>
  <c r="E25" i="25"/>
  <c r="E17" i="25"/>
  <c r="E13" i="25"/>
  <c r="E20" i="25"/>
  <c r="E28" i="25"/>
  <c r="E11" i="25"/>
  <c r="C30" i="116"/>
  <c r="AM12" i="25" s="1"/>
  <c r="AN12" i="25" s="1"/>
  <c r="F12" i="25" s="1"/>
  <c r="C27" i="116"/>
  <c r="AM4" i="25" s="1"/>
  <c r="AN4" i="25" s="1"/>
  <c r="F4" i="25" s="1"/>
  <c r="C24" i="116"/>
  <c r="AM13" i="25" s="1"/>
  <c r="AN13" i="25" s="1"/>
  <c r="F13" i="25" s="1"/>
  <c r="C18" i="116"/>
  <c r="AM21" i="25" s="1"/>
  <c r="AN21" i="25" s="1"/>
  <c r="F21" i="25" s="1"/>
  <c r="C15" i="116"/>
  <c r="AM3" i="25" s="1"/>
  <c r="AN3" i="25" s="1"/>
  <c r="F3" i="25" s="1"/>
  <c r="C9" i="116"/>
  <c r="AM7" i="25" s="1"/>
  <c r="AN7" i="25" s="1"/>
  <c r="F7" i="25" s="1"/>
  <c r="E29" i="25"/>
  <c r="C35" i="25" s="1"/>
  <c r="D35" i="25"/>
</calcChain>
</file>

<file path=xl/sharedStrings.xml><?xml version="1.0" encoding="utf-8"?>
<sst xmlns="http://schemas.openxmlformats.org/spreadsheetml/2006/main" count="11496" uniqueCount="513">
  <si>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</si>
  <si>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</si>
  <si>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</si>
  <si>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</si>
  <si>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</si>
  <si>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</si>
  <si>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</si>
  <si>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</si>
  <si>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</si>
  <si>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</si>
  <si>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</si>
  <si>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</si>
  <si>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</si>
  <si>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</si>
  <si>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</si>
  <si>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</si>
  <si>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</si>
  <si>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</si>
  <si>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</si>
  <si>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</si>
  <si>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</si>
  <si>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</si>
  <si>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</si>
  <si>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</si>
  <si>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</si>
  <si>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</si>
  <si>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</si>
  <si>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</si>
  <si>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</si>
  <si>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</si>
  <si>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</si>
  <si>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</si>
  <si>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</si>
  <si>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</si>
  <si>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</si>
  <si>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</si>
  <si>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</si>
  <si>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</si>
  <si>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</si>
  <si>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</si>
  <si>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</si>
  <si>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</si>
  <si>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</si>
  <si>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</si>
  <si>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</si>
  <si>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</si>
  <si>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</si>
  <si>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</si>
  <si>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</si>
  <si>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College - Week 11</t>
  </si>
  <si>
    <t>Semi Guar.</t>
  </si>
  <si>
    <t>Semi</t>
  </si>
  <si>
    <t>Bowls</t>
  </si>
  <si>
    <t>Semi Final</t>
  </si>
  <si>
    <t>Final</t>
  </si>
  <si>
    <t>FPL College 2021</t>
  </si>
  <si>
    <t>2021 FPLeague College Predictions - Week 1</t>
  </si>
  <si>
    <t>2021 FPLeague College Predictions - Bowl Games</t>
  </si>
  <si>
    <t>Miller, Chris</t>
  </si>
  <si>
    <t>Mackey, Doyle</t>
  </si>
  <si>
    <t>Bradley, Ken</t>
  </si>
  <si>
    <t>Manuel, Greg</t>
  </si>
  <si>
    <t>Folmar, James</t>
  </si>
  <si>
    <t>Curran, Kevin</t>
  </si>
  <si>
    <t>Curran, Taylor</t>
  </si>
  <si>
    <t>Vance, Jeremy</t>
  </si>
  <si>
    <t>Baze, Drew</t>
  </si>
  <si>
    <t>Meyer, Austen</t>
  </si>
  <si>
    <t>Easley, Jordan</t>
  </si>
  <si>
    <t>Clarke, Benjamin</t>
  </si>
  <si>
    <t>Roberts, Jeff</t>
  </si>
  <si>
    <t>Fortner, Mara</t>
  </si>
  <si>
    <t>Meyer, Pat</t>
  </si>
  <si>
    <t>Honeycutt, Terry</t>
  </si>
  <si>
    <t>Fortner, Jason</t>
  </si>
  <si>
    <t>Seamands, Jorden</t>
  </si>
  <si>
    <t>Young, Michael</t>
  </si>
  <si>
    <t>Fortner, Glenn</t>
  </si>
  <si>
    <t>Seamands, Byron</t>
  </si>
  <si>
    <t>Strain, Billy</t>
  </si>
  <si>
    <t>Greenwood, Douglas</t>
  </si>
  <si>
    <t>Scoville, Jordan</t>
  </si>
  <si>
    <t>Meyer, Brennan</t>
  </si>
  <si>
    <t>2021 FPLeague College Predictions - Week 2</t>
  </si>
  <si>
    <t>Alsobrook, Luke</t>
  </si>
  <si>
    <t>Meyer, Dave</t>
  </si>
  <si>
    <t>27 Total</t>
  </si>
  <si>
    <t>BSU</t>
  </si>
  <si>
    <t>OSU (-14.5)</t>
  </si>
  <si>
    <t>UNC (-6)</t>
  </si>
  <si>
    <t>NW (-3.5)</t>
  </si>
  <si>
    <t>OU (-26)</t>
  </si>
  <si>
    <t>PSU</t>
  </si>
  <si>
    <t>KSU (-2.5)</t>
  </si>
  <si>
    <t>ORE (-21.5)</t>
  </si>
  <si>
    <t>MIA</t>
  </si>
  <si>
    <t>MIOH</t>
  </si>
  <si>
    <t>IND</t>
  </si>
  <si>
    <t>WVU (-3.5)</t>
  </si>
  <si>
    <t>TEX (-9.5)</t>
  </si>
  <si>
    <t>USC (-15)</t>
  </si>
  <si>
    <t>TTU (-1.5)</t>
  </si>
  <si>
    <t>BAY (-13.5)</t>
  </si>
  <si>
    <t>UGA</t>
  </si>
  <si>
    <t>TAMU (-29.5)</t>
  </si>
  <si>
    <t>UCLA</t>
  </si>
  <si>
    <t>CAL (-3.5)</t>
  </si>
  <si>
    <t>UCF (-5.5)</t>
  </si>
  <si>
    <t>WIS (-4.5)</t>
  </si>
  <si>
    <t>ALA (-18.5)</t>
  </si>
  <si>
    <t>CIN (-23)</t>
  </si>
  <si>
    <t>IOWA (-2.5)</t>
  </si>
  <si>
    <t>CLEM (-3.5)</t>
  </si>
  <si>
    <t>LSU (-4.5)</t>
  </si>
  <si>
    <t>MD</t>
  </si>
  <si>
    <t>MINN</t>
  </si>
  <si>
    <t>STAN</t>
  </si>
  <si>
    <t>HOU</t>
  </si>
  <si>
    <t>NEV</t>
  </si>
  <si>
    <t>VT</t>
  </si>
  <si>
    <t>KENT</t>
  </si>
  <si>
    <t>MSU</t>
  </si>
  <si>
    <t>TUL</t>
  </si>
  <si>
    <t>ULL</t>
  </si>
  <si>
    <t>FRES</t>
  </si>
  <si>
    <t>TXST</t>
  </si>
  <si>
    <t>N/A</t>
  </si>
  <si>
    <t>SJST</t>
  </si>
  <si>
    <t>2021 College - Week 1</t>
  </si>
  <si>
    <t>2-T</t>
  </si>
  <si>
    <t>4-T</t>
  </si>
  <si>
    <t>12-T</t>
  </si>
  <si>
    <t>18-T</t>
  </si>
  <si>
    <t>20-T</t>
  </si>
  <si>
    <t>ECU (-2)</t>
  </si>
  <si>
    <t>PITT (-3.5)</t>
  </si>
  <si>
    <t>OKST (-13.5)</t>
  </si>
  <si>
    <t>FLA (-28)</t>
  </si>
  <si>
    <t>ND(-16.5)</t>
  </si>
  <si>
    <t>UGA (-25)</t>
  </si>
  <si>
    <t>TAMU (-17)</t>
  </si>
  <si>
    <t>PSU (-22)</t>
  </si>
  <si>
    <t>TCU (-10.5)</t>
  </si>
  <si>
    <t>AFA (-6.5)</t>
  </si>
  <si>
    <t>ISU (-4.5)</t>
  </si>
  <si>
    <t>HOU (-8)</t>
  </si>
  <si>
    <t>WIS (-25.5)</t>
  </si>
  <si>
    <t>MIA (-8)</t>
  </si>
  <si>
    <t>TEX (-6.5)</t>
  </si>
  <si>
    <t>NCST (-2.5)</t>
  </si>
  <si>
    <t>ARIZ (-1)</t>
  </si>
  <si>
    <t>UTAH (-7)</t>
  </si>
  <si>
    <t>USC (-17)</t>
  </si>
  <si>
    <t>SC</t>
  </si>
  <si>
    <t>USF</t>
  </si>
  <si>
    <t>MSST</t>
  </si>
  <si>
    <t>TENN</t>
  </si>
  <si>
    <t>COL</t>
  </si>
  <si>
    <t>IOWA</t>
  </si>
  <si>
    <t>BYU</t>
  </si>
  <si>
    <t>SDST</t>
  </si>
  <si>
    <t>ORE</t>
  </si>
  <si>
    <t>CAL</t>
  </si>
  <si>
    <t>NAVY</t>
  </si>
  <si>
    <t>APP</t>
  </si>
  <si>
    <t>RICE</t>
  </si>
  <si>
    <t>EMU</t>
  </si>
  <si>
    <t>UAB</t>
  </si>
  <si>
    <t>BALL</t>
  </si>
  <si>
    <t>ARK</t>
  </si>
  <si>
    <t>TOL</t>
  </si>
  <si>
    <t>2021 College - Week 2</t>
  </si>
  <si>
    <t>7-T</t>
  </si>
  <si>
    <t>9-T</t>
  </si>
  <si>
    <t>13-T</t>
  </si>
  <si>
    <t>17-T</t>
  </si>
  <si>
    <t>21-T</t>
  </si>
  <si>
    <t>24-T</t>
  </si>
  <si>
    <t>2021 FPLeague College Predictions - Week 3</t>
  </si>
  <si>
    <t>NEB</t>
  </si>
  <si>
    <t>UNM</t>
  </si>
  <si>
    <t>CIN (-3.5)</t>
  </si>
  <si>
    <t>MIA (-6.5)</t>
  </si>
  <si>
    <t>COL (-2)</t>
  </si>
  <si>
    <t>KSU</t>
  </si>
  <si>
    <t>FLA</t>
  </si>
  <si>
    <t>IOWA (-22.5)</t>
  </si>
  <si>
    <t>CLEM (-28.5)</t>
  </si>
  <si>
    <t>KAN</t>
  </si>
  <si>
    <t>WSU</t>
  </si>
  <si>
    <t>PSU (-6)</t>
  </si>
  <si>
    <t>UNC (-9)</t>
  </si>
  <si>
    <t>OKST</t>
  </si>
  <si>
    <t>OU (-22)</t>
  </si>
  <si>
    <t>TAMU (-28)</t>
  </si>
  <si>
    <t>WVU (-3)</t>
  </si>
  <si>
    <t>NEV (-2)</t>
  </si>
  <si>
    <t>ND (-7)</t>
  </si>
  <si>
    <t>ALA (-15.5)</t>
  </si>
  <si>
    <t>OSU (-26.5)</t>
  </si>
  <si>
    <t>BAY (-17)</t>
  </si>
  <si>
    <t>USC (-8.5)</t>
  </si>
  <si>
    <t>UGA (-31)</t>
  </si>
  <si>
    <t>BSU (-4)</t>
  </si>
  <si>
    <t>ASU (-3.5)</t>
  </si>
  <si>
    <t>IU</t>
  </si>
  <si>
    <t>AUB</t>
  </si>
  <si>
    <t>PUR</t>
  </si>
  <si>
    <t>UV</t>
  </si>
  <si>
    <t>GT</t>
  </si>
  <si>
    <t>2021 College - Week 3</t>
  </si>
  <si>
    <t>14-T</t>
  </si>
  <si>
    <t>2021 FPLeague College Predictions - Week 4</t>
  </si>
  <si>
    <t>VAN</t>
  </si>
  <si>
    <t>ND</t>
  </si>
  <si>
    <t>SMU</t>
  </si>
  <si>
    <t>TEX (-8)</t>
  </si>
  <si>
    <t>BSU (-9)</t>
  </si>
  <si>
    <t>UMASS</t>
  </si>
  <si>
    <t>CSU</t>
  </si>
  <si>
    <t>TAMU (-5.5)</t>
  </si>
  <si>
    <t>CLEM (-10)</t>
  </si>
  <si>
    <t>BAYL</t>
  </si>
  <si>
    <t>MICH (-20)</t>
  </si>
  <si>
    <t>UCLA (-4.5)</t>
  </si>
  <si>
    <t>FLA (-20)</t>
  </si>
  <si>
    <t>UK (-5)</t>
  </si>
  <si>
    <t>OU (-16.5)</t>
  </si>
  <si>
    <t>UNC (-12)</t>
  </si>
  <si>
    <t>ORE (-28.5)</t>
  </si>
  <si>
    <t>UGA (-35.5)</t>
  </si>
  <si>
    <t>WISC (-6)</t>
  </si>
  <si>
    <t>LSU (-2.5)</t>
  </si>
  <si>
    <t>TCU (-9)</t>
  </si>
  <si>
    <t>CCU (-36)</t>
  </si>
  <si>
    <t>IOWA (-23)</t>
  </si>
  <si>
    <t>ISU (-7)</t>
  </si>
  <si>
    <t>MSU (-5)</t>
  </si>
  <si>
    <t>OKST (-6)</t>
  </si>
  <si>
    <t>WVU</t>
  </si>
  <si>
    <t>TTU</t>
  </si>
  <si>
    <t>USU</t>
  </si>
  <si>
    <t>NCST</t>
  </si>
  <si>
    <t>RUT</t>
  </si>
  <si>
    <t>ARIZ</t>
  </si>
  <si>
    <t>2021 FPLeague College Predictions - Week 5</t>
  </si>
  <si>
    <t>2021 College - Week 4</t>
  </si>
  <si>
    <t>3-T</t>
  </si>
  <si>
    <t>6-T</t>
  </si>
  <si>
    <t>10-T</t>
  </si>
  <si>
    <t>16-T</t>
  </si>
  <si>
    <t>Conklin, Donald</t>
  </si>
  <si>
    <t>28 Total</t>
  </si>
  <si>
    <t>2021 FPLeague College Predictions - Week 6</t>
  </si>
  <si>
    <t>IOWA (-4)</t>
  </si>
  <si>
    <t>BYU (-8)</t>
  </si>
  <si>
    <t>MICH</t>
  </si>
  <si>
    <t>TEX (-4.5)</t>
  </si>
  <si>
    <t>MISS</t>
  </si>
  <si>
    <t>ORE (-7.5)</t>
  </si>
  <si>
    <t>OSU (-16.5)</t>
  </si>
  <si>
    <t>WVU (-7)</t>
  </si>
  <si>
    <t>BSU (-6)</t>
  </si>
  <si>
    <t>FLA (-8)</t>
  </si>
  <si>
    <t>PSU (-10.5)</t>
  </si>
  <si>
    <t>CLEM (-14.5)</t>
  </si>
  <si>
    <t>UCLA (-3.5)</t>
  </si>
  <si>
    <t>UGA (-18)</t>
  </si>
  <si>
    <t>WISC (-1)</t>
  </si>
  <si>
    <t>USC (-7)</t>
  </si>
  <si>
    <t>CIN (-2.5)</t>
  </si>
  <si>
    <t>OU (-10.5)</t>
  </si>
  <si>
    <t>TAMU (-9.5)</t>
  </si>
  <si>
    <t>OKST (-4)</t>
  </si>
  <si>
    <t>LSU (-3.5)</t>
  </si>
  <si>
    <t>TCU</t>
  </si>
  <si>
    <t>UK</t>
  </si>
  <si>
    <t>BC</t>
  </si>
  <si>
    <t>ASU</t>
  </si>
  <si>
    <t>-</t>
  </si>
  <si>
    <t>Conklin, Donald *</t>
  </si>
  <si>
    <t>2021 College - Week 5</t>
  </si>
  <si>
    <t>22-T</t>
  </si>
  <si>
    <t>2021 Non-Yearly</t>
  </si>
  <si>
    <t>2021 FPLeague College Predictions - Week 7</t>
  </si>
  <si>
    <t>CIN (-28.5)</t>
  </si>
  <si>
    <t>TEX</t>
  </si>
  <si>
    <t>OSU (-20.5)</t>
  </si>
  <si>
    <t>MISS (-6.5)</t>
  </si>
  <si>
    <t>FLA (-38)</t>
  </si>
  <si>
    <t>BAYL (-3)</t>
  </si>
  <si>
    <t>BYU (-5)</t>
  </si>
  <si>
    <t>WAKE (-6.5)</t>
  </si>
  <si>
    <t>TCU (-1.5)</t>
  </si>
  <si>
    <t>MICH (-3)</t>
  </si>
  <si>
    <t>ND (-1.5)</t>
  </si>
  <si>
    <t>LSU</t>
  </si>
  <si>
    <t>TAMU</t>
  </si>
  <si>
    <t>USC (-3.5)</t>
  </si>
  <si>
    <t>TUL (-3)</t>
  </si>
  <si>
    <t>ASU (-10.5)</t>
  </si>
  <si>
    <t>OU (-3)</t>
  </si>
  <si>
    <t>UGA (-14.5)</t>
  </si>
  <si>
    <t>UK (-3)</t>
  </si>
  <si>
    <t>ALA (-17.5)</t>
  </si>
  <si>
    <t>SDSU (-19.5)</t>
  </si>
  <si>
    <t>TEM</t>
  </si>
  <si>
    <t>SYR</t>
  </si>
  <si>
    <t>UTAH</t>
  </si>
  <si>
    <t>MEM</t>
  </si>
  <si>
    <t>EVEN</t>
  </si>
  <si>
    <t>2021 College - Week 6</t>
  </si>
  <si>
    <t>SDSU (-9)</t>
  </si>
  <si>
    <t>ORE (-14)</t>
  </si>
  <si>
    <t>CIN (-11)</t>
  </si>
  <si>
    <t>TAMU (-9)</t>
  </si>
  <si>
    <t>IOWA (-11.5)</t>
  </si>
  <si>
    <t>BAYL (-6)</t>
  </si>
  <si>
    <t>UNC (-3)</t>
  </si>
  <si>
    <t>NCST (-3)</t>
  </si>
  <si>
    <t>OU (-13.5)</t>
  </si>
  <si>
    <t>MISS (-3)</t>
  </si>
  <si>
    <t>MSU (-16)</t>
  </si>
  <si>
    <t>TEX (-5.5)</t>
  </si>
  <si>
    <t>ARK (-3.5)</t>
  </si>
  <si>
    <t>FLA (-1.5)</t>
  </si>
  <si>
    <t>NEB (-4)</t>
  </si>
  <si>
    <t>UGA (-23)</t>
  </si>
  <si>
    <t>TTU (-16.5)</t>
  </si>
  <si>
    <t>ISU (-6.5)</t>
  </si>
  <si>
    <t>ASU (-1)</t>
  </si>
  <si>
    <t>MIZZ</t>
  </si>
  <si>
    <t>UCF</t>
  </si>
  <si>
    <t>SJSU</t>
  </si>
  <si>
    <t>2021 College - Week 7</t>
  </si>
  <si>
    <t>2021 FPLeague College Predictions - Week 8</t>
  </si>
  <si>
    <t>2021 FPLeague College Predictions - Week 9</t>
  </si>
  <si>
    <t>CIN (-27.5)</t>
  </si>
  <si>
    <t>MICH (-21.5)</t>
  </si>
  <si>
    <t>PSU (-23.5)</t>
  </si>
  <si>
    <t>WF (-3)</t>
  </si>
  <si>
    <t>UCLA (-2.5)</t>
  </si>
  <si>
    <t>MISS (-9.5)</t>
  </si>
  <si>
    <t>CLEM</t>
  </si>
  <si>
    <t>MINN (-5)</t>
  </si>
  <si>
    <t>SDSU</t>
  </si>
  <si>
    <t>OSU (-19)</t>
  </si>
  <si>
    <t>TCU (-4)</t>
  </si>
  <si>
    <t>ORST</t>
  </si>
  <si>
    <t>OU (-38.5)</t>
  </si>
  <si>
    <t>TTU (-1)</t>
  </si>
  <si>
    <t>WISC (-3)</t>
  </si>
  <si>
    <t>PITT (-3)</t>
  </si>
  <si>
    <t>ALA (-27.5)</t>
  </si>
  <si>
    <t>AFA (-4)</t>
  </si>
  <si>
    <t>TAMU (-21)</t>
  </si>
  <si>
    <t>UTAH (-3)</t>
  </si>
  <si>
    <t>NW</t>
  </si>
  <si>
    <t>ILL</t>
  </si>
  <si>
    <t>ARMY</t>
  </si>
  <si>
    <t>USC</t>
  </si>
  <si>
    <t>2021 College - Week 8</t>
  </si>
  <si>
    <t>MICH (-4)</t>
  </si>
  <si>
    <t>UGA (-14)</t>
  </si>
  <si>
    <t>ORE (-26)</t>
  </si>
  <si>
    <t>KSU (-3)</t>
  </si>
  <si>
    <t>WF (-15.5)</t>
  </si>
  <si>
    <t>OKST (-31)</t>
  </si>
  <si>
    <t>SMU (-1)</t>
  </si>
  <si>
    <t>OSU (-17)</t>
  </si>
  <si>
    <t>ND (-3.5)</t>
  </si>
  <si>
    <t>BYU (-2.5)</t>
  </si>
  <si>
    <t>SDSU (-1)</t>
  </si>
  <si>
    <t>CIN (-25.5)</t>
  </si>
  <si>
    <t>WISC (-3.5)</t>
  </si>
  <si>
    <t>PITT (-11.5)</t>
  </si>
  <si>
    <t>OU (-19)</t>
  </si>
  <si>
    <t>MINN (-7.5)</t>
  </si>
  <si>
    <t>AUB (-1)</t>
  </si>
  <si>
    <t>UK (-1)</t>
  </si>
  <si>
    <t>DUKE</t>
  </si>
  <si>
    <t>UNC</t>
  </si>
  <si>
    <t>UVA</t>
  </si>
  <si>
    <t>2021 College - Week 9</t>
  </si>
  <si>
    <t>8-T</t>
  </si>
  <si>
    <t>OSU (-15)</t>
  </si>
  <si>
    <t>UNC (-2.5)</t>
  </si>
  <si>
    <t>SMU (-5.5)</t>
  </si>
  <si>
    <t>MSU (-3)</t>
  </si>
  <si>
    <t>ND (-20.5)</t>
  </si>
  <si>
    <t>OKST (-3)</t>
  </si>
  <si>
    <t>TAMU (-4.5)</t>
  </si>
  <si>
    <t>BAYL (-6.5)</t>
  </si>
  <si>
    <t>UK (-1.5)</t>
  </si>
  <si>
    <t>ORE (-6.5)</t>
  </si>
  <si>
    <t>MICH (-19.5)</t>
  </si>
  <si>
    <t>UGA (-38)</t>
  </si>
  <si>
    <t>KSU (-24)</t>
  </si>
  <si>
    <t>CIN (-22.5)</t>
  </si>
  <si>
    <t>PSU (-10)</t>
  </si>
  <si>
    <t>ARK (-5)</t>
  </si>
  <si>
    <t>ALA (-28.5)</t>
  </si>
  <si>
    <t>IOWA (-12)</t>
  </si>
  <si>
    <t>WF</t>
  </si>
  <si>
    <t>LIB</t>
  </si>
  <si>
    <t>2021 FPLeague College Predictions - Week 10</t>
  </si>
  <si>
    <t>2021 College - Week 10</t>
  </si>
  <si>
    <t>19-T</t>
  </si>
  <si>
    <t>2021 FPLeague College Predictions - Week 11</t>
  </si>
  <si>
    <t>2021 FPLeague College Predictions - Week 12</t>
  </si>
  <si>
    <t>OU (-6)</t>
  </si>
  <si>
    <t>KSU (-6)</t>
  </si>
  <si>
    <t>UGA (-20.5)</t>
  </si>
  <si>
    <t>OSU (-20)</t>
  </si>
  <si>
    <t>IOWA (-6)</t>
  </si>
  <si>
    <t>MIA (-3)</t>
  </si>
  <si>
    <t>GT (-2)</t>
  </si>
  <si>
    <t>MSU (-13)</t>
  </si>
  <si>
    <t>TAMU (-2.5)</t>
  </si>
  <si>
    <t>WF (-2)</t>
  </si>
  <si>
    <t>ND (-5)</t>
  </si>
  <si>
    <t>OKST (-13)</t>
  </si>
  <si>
    <t>PSU (-1)</t>
  </si>
  <si>
    <t>AUB (-5.5)</t>
  </si>
  <si>
    <t>WISC (-24)</t>
  </si>
  <si>
    <t>ISU (-10.5)</t>
  </si>
  <si>
    <t>MIZZ (-1)</t>
  </si>
  <si>
    <t>ARK (-2)</t>
  </si>
  <si>
    <t>FSU</t>
  </si>
  <si>
    <t>OU (-4)</t>
  </si>
  <si>
    <t>UWV (-2.5)</t>
  </si>
  <si>
    <t>ND (-17)</t>
  </si>
  <si>
    <t>ALA (-20.5)</t>
  </si>
  <si>
    <t>CIN (-12)</t>
  </si>
  <si>
    <t>MICH (-15)</t>
  </si>
  <si>
    <t>PITT (-14)</t>
  </si>
  <si>
    <t>UTSA (-4.5)</t>
  </si>
  <si>
    <t>BYU (-20)</t>
  </si>
  <si>
    <t>NCST (-11)</t>
  </si>
  <si>
    <t>OKST (-10.5)</t>
  </si>
  <si>
    <t>PUR (-11)</t>
  </si>
  <si>
    <t>WASH (-6.5)</t>
  </si>
  <si>
    <t>WISC (-9.5)</t>
  </si>
  <si>
    <t>TCU (-22)</t>
  </si>
  <si>
    <t>BAYL (-1)</t>
  </si>
  <si>
    <t>AUB (-7.5)</t>
  </si>
  <si>
    <t>GASO</t>
  </si>
  <si>
    <t>ISU</t>
  </si>
  <si>
    <t>2021 College - Week 12</t>
  </si>
  <si>
    <t>2021 FPLeague College Predictions - Week 13</t>
  </si>
  <si>
    <t>BSU (-2.5)</t>
  </si>
  <si>
    <t>NEB (-3.5)</t>
  </si>
  <si>
    <t>CIN (-13.5)</t>
  </si>
  <si>
    <t>ARK (-14.5)</t>
  </si>
  <si>
    <t>ISU (-14.5)</t>
  </si>
  <si>
    <t>UGA (-35)</t>
  </si>
  <si>
    <t>WF (-5)</t>
  </si>
  <si>
    <t>BAYL (-14)</t>
  </si>
  <si>
    <t>ALA (-19.5)</t>
  </si>
  <si>
    <t>ORE (-7)</t>
  </si>
  <si>
    <t>MSU (EVEN)</t>
  </si>
  <si>
    <t>OU</t>
  </si>
  <si>
    <t>ND (-17.5)</t>
  </si>
  <si>
    <t>MSST (-1)</t>
  </si>
  <si>
    <t>TEX (-2)</t>
  </si>
  <si>
    <t>UTAH (-24)</t>
  </si>
  <si>
    <t>NCST (-6.5)</t>
  </si>
  <si>
    <t>OSU (-8)</t>
  </si>
  <si>
    <t>WISC (-6.5)</t>
  </si>
  <si>
    <t>OKST (-3.5)</t>
  </si>
  <si>
    <t>PITT (-11)</t>
  </si>
  <si>
    <t>PSU (EVEN)</t>
  </si>
  <si>
    <t>ECU</t>
  </si>
  <si>
    <t>2021 FPLeague College Predictions - Week 14</t>
  </si>
  <si>
    <t>2021 College - Week 13</t>
  </si>
  <si>
    <t>UTSA (-2.5)</t>
  </si>
  <si>
    <t>OKST (-6.5)</t>
  </si>
  <si>
    <t>NIU</t>
  </si>
  <si>
    <t>ALA</t>
  </si>
  <si>
    <t>MICH (-10.5)</t>
  </si>
  <si>
    <t>USC (-2)</t>
  </si>
  <si>
    <t>KENT (-2)</t>
  </si>
  <si>
    <t>SDST (-4)</t>
  </si>
  <si>
    <t>UGA (-6)</t>
  </si>
  <si>
    <t>CIN (-10)</t>
  </si>
  <si>
    <t>PITT (-2.5)</t>
  </si>
  <si>
    <t>WKU</t>
  </si>
  <si>
    <t>2021 College - Week 14</t>
  </si>
  <si>
    <t>Strain, Billy **</t>
  </si>
  <si>
    <t>BYU (-6.5)</t>
  </si>
  <si>
    <t>UL (-5.5)</t>
  </si>
  <si>
    <t>MSST (-8.5)</t>
  </si>
  <si>
    <t>MINN (-4)</t>
  </si>
  <si>
    <t>OU (-4.5)</t>
  </si>
  <si>
    <t>PITT (-1.5)</t>
  </si>
  <si>
    <t>TAMU (-7)</t>
  </si>
  <si>
    <t>ALA (-13.5)</t>
  </si>
  <si>
    <t>PSU (-2)</t>
  </si>
  <si>
    <t>ND (-2.5)</t>
  </si>
  <si>
    <t>UK (-2.5)</t>
  </si>
  <si>
    <t>OSU (-6.5)</t>
  </si>
  <si>
    <t>LSU (-1)</t>
  </si>
  <si>
    <t>AUB (-3)</t>
  </si>
  <si>
    <t>ISU (-1.5)</t>
  </si>
  <si>
    <t>UGA (-7.5)</t>
  </si>
  <si>
    <t>BAYL (-1.5)</t>
  </si>
  <si>
    <t>CIN</t>
  </si>
  <si>
    <t>MRSH</t>
  </si>
  <si>
    <t>Final Guar.</t>
  </si>
  <si>
    <t>UGA (-3)</t>
  </si>
  <si>
    <t>2021 College</t>
  </si>
  <si>
    <t>16.5, 7-6-2</t>
  </si>
  <si>
    <t>16.5, 6-7-2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</si>
</sst>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11" xfId="0" applyFont="1" applyFill="1" applyBorder="1"/>
    <xf numFmtId="0" fontId="0" fillId="5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2" xfId="0" applyFill="1" applyBorder="1"/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9" borderId="0" xfId="0" applyFill="1" applyAlignment="1"/>
    <xf numFmtId="0" fontId="0" fillId="9" borderId="3" xfId="0" applyFill="1" applyBorder="1" applyAlignment="1">
      <alignment horizontal="center"/>
    </xf>
    <xf numFmtId="0" fontId="0" fillId="4" borderId="0" xfId="0" applyFill="1"/>
  </cellXfs>
  <cellStyles count="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2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46" bestFit="1" customWidth="1"/>
    <col min="2" max="2" width="20" style="18" bestFit="1" customWidth="1"/>
    <col min="3" max="3" width="7.42578125" style="3" bestFit="1" customWidth="1"/>
    <col min="4" max="4" width="6" style="3" bestFit="1" customWidth="1"/>
    <col min="5" max="5" width="7.140625" style="3" bestFit="1" customWidth="1"/>
    <col min="6" max="6" width="10" style="3" bestFit="1" customWidth="1"/>
    <col min="7" max="7" width="2.7109375" customWidth="1"/>
    <col min="8" max="12" width="3.42578125" bestFit="1" customWidth="1"/>
    <col min="13" max="13" width="5" bestFit="1" customWidth="1"/>
    <col min="14" max="14" width="5.42578125" bestFit="1" customWidth="1"/>
    <col min="15" max="16" width="3.42578125" bestFit="1" customWidth="1"/>
    <col min="17" max="17" width="4.42578125" bestFit="1" customWidth="1"/>
    <col min="18" max="18" width="5" bestFit="1" customWidth="1"/>
    <col min="19" max="21" width="4.42578125" bestFit="1" customWidth="1"/>
    <col min="22" max="22" width="6.28515625" bestFit="1" customWidth="1"/>
    <col min="23" max="23" width="5.42578125" style="1" bestFit="1" customWidth="1"/>
    <col min="24" max="24" width="2.7109375" customWidth="1"/>
    <col min="25" max="29" width="3" bestFit="1" customWidth="1"/>
    <col min="30" max="30" width="4" bestFit="1" customWidth="1"/>
    <col min="31" max="33" width="3" bestFit="1" customWidth="1"/>
    <col min="34" max="38" width="4" bestFit="1" customWidth="1"/>
    <col min="39" max="39" width="6.28515625" bestFit="1" customWidth="1"/>
    <col min="40" max="40" width="5.42578125" style="1" bestFit="1" customWidth="1"/>
  </cols>
  <sheetData>
    <row r="1" spans="1:40" ht="19.5" thickBot="1" x14ac:dyDescent="0.35">
      <c r="B1" s="29" t="s">
        <v>510</v>
      </c>
      <c r="C1" s="28"/>
      <c r="D1" s="28"/>
      <c r="E1" s="28"/>
      <c r="F1" s="28"/>
      <c r="G1" s="67"/>
    </row>
    <row r="2" spans="1:40" s="3" customFormat="1" x14ac:dyDescent="0.25">
      <c r="A2" s="47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12" t="s">
        <v>18</v>
      </c>
      <c r="U2" s="3" t="s">
        <v>19</v>
      </c>
      <c r="V2" s="3" t="s">
        <v>52</v>
      </c>
      <c r="W2" s="2" t="s">
        <v>3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32</v>
      </c>
      <c r="AL2" s="3" t="s">
        <v>33</v>
      </c>
      <c r="AM2" s="3" t="s">
        <v>52</v>
      </c>
      <c r="AN2" s="2" t="s">
        <v>3</v>
      </c>
    </row>
    <row r="3" spans="1:40" x14ac:dyDescent="0.25">
      <c r="A3" s="46">
        <v>1</v>
      </c>
      <c r="B3" s="20" t="s">
        <v>80</v>
      </c>
      <c r="C3" s="4">
        <f>W3</f>
        <v>158.5</v>
      </c>
      <c r="D3" s="4">
        <f>$W$33</f>
        <v>288</v>
      </c>
      <c r="E3" s="13">
        <f>C3/D3</f>
        <v>0.55034722222222221</v>
      </c>
      <c r="F3" s="5">
        <f>AN3</f>
        <v>16</v>
      </c>
      <c r="H3" s="25">
        <f>VLOOKUP(B3,'W01'!$A$3:$B$31,2, FALSE)</f>
        <v>10</v>
      </c>
      <c r="I3" s="25">
        <f>VLOOKUP(B3,'W02'!$A$3:$B$31,2, FALSE)</f>
        <v>9</v>
      </c>
      <c r="J3" s="25">
        <f>VLOOKUP(B3,'W03'!$A$3:$B$31,2, FALSE)</f>
        <v>14</v>
      </c>
      <c r="K3" s="25">
        <f>VLOOKUP(B3,'W04'!$A$3:$B$31,2, FALSE)</f>
        <v>7</v>
      </c>
      <c r="L3" s="25">
        <f>VLOOKUP(B3,'W05'!$A$3:$B$31,2, FALSE)</f>
        <v>14</v>
      </c>
      <c r="M3" s="25">
        <f>VLOOKUP(B3,'W06'!$A$3:$B$31,2, FALSE)</f>
        <v>13.5</v>
      </c>
      <c r="N3" s="25">
        <f>VLOOKUP(B3,'W07'!$A$3:$B$31,2, FALSE)</f>
        <v>11.5</v>
      </c>
      <c r="O3" s="25">
        <f>VLOOKUP(B3,'W08'!$A$3:$B$31,2, FALSE)</f>
        <v>9</v>
      </c>
      <c r="P3" s="25">
        <f>VLOOKUP(B3,'W09'!$A$3:$B$31,2, FALSE)</f>
        <v>7</v>
      </c>
      <c r="Q3" s="25">
        <f>VLOOKUP(B3,'W10'!$A$3:$B$31,2, FALSE)</f>
        <v>9</v>
      </c>
      <c r="R3" s="25">
        <f>VLOOKUP(B3,'W11'!$A$3:$B$31,2, FALSE)</f>
        <v>9.5</v>
      </c>
      <c r="S3" s="25">
        <f>VLOOKUP(B3,'W12'!$A$3:$B$31,2, FALSE)</f>
        <v>12</v>
      </c>
      <c r="T3" s="25">
        <f>VLOOKUP(B3,'W13'!$A$3:$B$31,2, FALSE)</f>
        <v>15</v>
      </c>
      <c r="U3" s="25">
        <f>VLOOKUP(B3,'W14'!$A$3:$B$31,2, FALSE)</f>
        <v>7</v>
      </c>
      <c r="V3" s="25">
        <f>VLOOKUP(B3,Bowls!$A$3:$B$31,2, FALSE)</f>
        <v>11</v>
      </c>
      <c r="W3" s="44">
        <f>SUM(H3:V3)</f>
        <v>158.5</v>
      </c>
      <c r="X3" s="24"/>
      <c r="Y3" s="25">
        <f>VLOOKUP(B3,'W01'!$A$3:$C$31,3, FALSE)</f>
        <v>2</v>
      </c>
      <c r="Z3" s="25">
        <f>VLOOKUP(B3,'W02'!$A$3:$C$31,3, FALSE)</f>
        <v>0</v>
      </c>
      <c r="AA3" s="25">
        <f>VLOOKUP(B3,'W03'!$A$3:$C$31,3, FALSE)</f>
        <v>0</v>
      </c>
      <c r="AB3" s="25">
        <f>VLOOKUP(B3,'W04'!$A$3:$C$31,3, FALSE)</f>
        <v>1</v>
      </c>
      <c r="AC3" s="25">
        <f>VLOOKUP(B3,'W05'!$A$3:$C$31,3, FALSE)</f>
        <v>2</v>
      </c>
      <c r="AD3" s="25">
        <f>VLOOKUP(B3,'W06'!$A$3:$C$31,3, FALSE)</f>
        <v>1</v>
      </c>
      <c r="AE3" s="25">
        <f>VLOOKUP(B3,'W07'!$A$3:$C$31,3, FALSE)</f>
        <v>0</v>
      </c>
      <c r="AF3" s="25">
        <f>VLOOKUP(B3,'W08'!$A$3:$C$31,3, FALSE)</f>
        <v>1</v>
      </c>
      <c r="AG3" s="25">
        <f>VLOOKUP(B3,'W09'!$A$3:$C$31,3, FALSE)</f>
        <v>0</v>
      </c>
      <c r="AH3" s="25">
        <f>VLOOKUP(B3,'W10'!$A$3:$C$31,3, FALSE)</f>
        <v>0</v>
      </c>
      <c r="AI3" s="25">
        <f>VLOOKUP(B3,'W11'!$A$3:$C$31,3, FALSE)</f>
        <v>2</v>
      </c>
      <c r="AJ3" s="25">
        <f>VLOOKUP(B3,'W12'!$A$3:$C$31,3, FALSE)</f>
        <v>2</v>
      </c>
      <c r="AK3" s="25">
        <f>VLOOKUP(B3,'W13'!$A$3:$C$31,3, FALSE)</f>
        <v>2</v>
      </c>
      <c r="AL3" s="25">
        <f>VLOOKUP(B3,'W14'!$A$3:$C$31,3, FALSE)</f>
        <v>1</v>
      </c>
      <c r="AM3" s="25">
        <f>VLOOKUP(B3,Bowls!$A$3:$C$31,3, FALSE)</f>
        <v>2</v>
      </c>
      <c r="AN3" s="44">
        <f>SUM(Y3:AM3)</f>
        <v>16</v>
      </c>
    </row>
    <row r="4" spans="1:40" x14ac:dyDescent="0.25">
      <c r="A4" s="46">
        <v>2</v>
      </c>
      <c r="B4" s="20" t="s">
        <v>75</v>
      </c>
      <c r="C4" s="4">
        <f>W4</f>
        <v>155.5</v>
      </c>
      <c r="D4" s="4">
        <f>$W$33</f>
        <v>288</v>
      </c>
      <c r="E4" s="13">
        <f>C4/D4</f>
        <v>0.53993055555555558</v>
      </c>
      <c r="F4" s="5">
        <f>AN4</f>
        <v>15</v>
      </c>
      <c r="H4" s="25">
        <f>VLOOKUP(B4,'W01'!$A$3:$B$31,2, FALSE)</f>
        <v>12</v>
      </c>
      <c r="I4" s="25">
        <f>VLOOKUP(B4,'W02'!$A$3:$B$31,2, FALSE)</f>
        <v>7</v>
      </c>
      <c r="J4" s="25">
        <f>VLOOKUP(B4,'W03'!$A$3:$B$31,2, FALSE)</f>
        <v>13</v>
      </c>
      <c r="K4" s="25">
        <f>VLOOKUP(B4,'W04'!$A$3:$B$31,2, FALSE)</f>
        <v>8</v>
      </c>
      <c r="L4" s="25">
        <f>VLOOKUP(B4,'W05'!$A$3:$B$31,2, FALSE)</f>
        <v>11</v>
      </c>
      <c r="M4" s="25">
        <f>VLOOKUP(B4,'W06'!$A$3:$B$31,2, FALSE)</f>
        <v>10.5</v>
      </c>
      <c r="N4" s="25">
        <f>VLOOKUP(B4,'W07'!$A$3:$B$31,2, FALSE)</f>
        <v>9.5</v>
      </c>
      <c r="O4" s="25">
        <f>VLOOKUP(B4,'W08'!$A$3:$B$31,2, FALSE)</f>
        <v>10</v>
      </c>
      <c r="P4" s="25">
        <f>VLOOKUP(B4,'W09'!$A$3:$B$31,2, FALSE)</f>
        <v>10</v>
      </c>
      <c r="Q4" s="25">
        <f>VLOOKUP(B4,'W10'!$A$3:$B$31,2, FALSE)</f>
        <v>11</v>
      </c>
      <c r="R4" s="25">
        <f>VLOOKUP(B4,'W11'!$A$3:$B$31,2, FALSE)</f>
        <v>10.5</v>
      </c>
      <c r="S4" s="25">
        <f>VLOOKUP(B4,'W12'!$A$3:$B$31,2, FALSE)</f>
        <v>8</v>
      </c>
      <c r="T4" s="25">
        <f>VLOOKUP(B4,'W13'!$A$3:$B$31,2, FALSE)</f>
        <v>15</v>
      </c>
      <c r="U4" s="25">
        <f>VLOOKUP(B4,'W14'!$A$3:$B$31,2, FALSE)</f>
        <v>6</v>
      </c>
      <c r="V4" s="25">
        <f>VLOOKUP(B4,Bowls!$A$3:$B$31,2, FALSE)</f>
        <v>14</v>
      </c>
      <c r="W4" s="44">
        <f>SUM(H4:V4)</f>
        <v>155.5</v>
      </c>
      <c r="X4" s="24"/>
      <c r="Y4" s="25">
        <f>VLOOKUP(B4,'W01'!$A$3:$C$31,3, FALSE)</f>
        <v>0</v>
      </c>
      <c r="Z4" s="25">
        <f>VLOOKUP(B4,'W02'!$A$3:$C$31,3, FALSE)</f>
        <v>0</v>
      </c>
      <c r="AA4" s="25">
        <f>VLOOKUP(B4,'W03'!$A$3:$C$31,3, FALSE)</f>
        <v>1</v>
      </c>
      <c r="AB4" s="25">
        <f>VLOOKUP(B4,'W04'!$A$3:$C$31,3, FALSE)</f>
        <v>2</v>
      </c>
      <c r="AC4" s="25">
        <f>VLOOKUP(B4,'W05'!$A$3:$C$31,3, FALSE)</f>
        <v>0</v>
      </c>
      <c r="AD4" s="25">
        <f>VLOOKUP(B4,'W06'!$A$3:$C$31,3, FALSE)</f>
        <v>2</v>
      </c>
      <c r="AE4" s="25">
        <f>VLOOKUP(B4,'W07'!$A$3:$C$31,3, FALSE)</f>
        <v>1</v>
      </c>
      <c r="AF4" s="25">
        <f>VLOOKUP(B4,'W08'!$A$3:$C$31,3, FALSE)</f>
        <v>1</v>
      </c>
      <c r="AG4" s="25">
        <f>VLOOKUP(B4,'W09'!$A$3:$C$31,3, FALSE)</f>
        <v>1</v>
      </c>
      <c r="AH4" s="25">
        <f>VLOOKUP(B4,'W10'!$A$3:$C$31,3, FALSE)</f>
        <v>1</v>
      </c>
      <c r="AI4" s="25">
        <f>VLOOKUP(B4,'W11'!$A$3:$C$31,3, FALSE)</f>
        <v>0</v>
      </c>
      <c r="AJ4" s="25">
        <f>VLOOKUP(B4,'W12'!$A$3:$C$31,3, FALSE)</f>
        <v>2</v>
      </c>
      <c r="AK4" s="25">
        <f>VLOOKUP(B4,'W13'!$A$3:$C$31,3, FALSE)</f>
        <v>1</v>
      </c>
      <c r="AL4" s="25">
        <f>VLOOKUP(B4,'W14'!$A$3:$C$31,3, FALSE)</f>
        <v>0</v>
      </c>
      <c r="AM4" s="25">
        <f>VLOOKUP(B4,Bowls!$A$3:$C$31,3, FALSE)</f>
        <v>3</v>
      </c>
      <c r="AN4" s="44">
        <f>SUM(Y4:AM4)</f>
        <v>15</v>
      </c>
    </row>
    <row r="5" spans="1:40" x14ac:dyDescent="0.25">
      <c r="A5" s="46">
        <v>3</v>
      </c>
      <c r="B5" s="20" t="s">
        <v>85</v>
      </c>
      <c r="C5" s="4">
        <f>W5</f>
        <v>153.5</v>
      </c>
      <c r="D5" s="4">
        <f>$W$33</f>
        <v>288</v>
      </c>
      <c r="E5" s="13">
        <f>C5/D5</f>
        <v>0.53298611111111116</v>
      </c>
      <c r="F5" s="5">
        <f>AN5</f>
        <v>14.5</v>
      </c>
      <c r="H5" s="25">
        <f>VLOOKUP(B5,'W01'!$A$3:$B$31,2, FALSE)</f>
        <v>11</v>
      </c>
      <c r="I5" s="25">
        <f>VLOOKUP(B5,'W02'!$A$3:$B$31,2, FALSE)</f>
        <v>6</v>
      </c>
      <c r="J5" s="25">
        <f>VLOOKUP(B5,'W03'!$A$3:$B$31,2, FALSE)</f>
        <v>12</v>
      </c>
      <c r="K5" s="25">
        <f>VLOOKUP(B5,'W04'!$A$3:$B$31,2, FALSE)</f>
        <v>8</v>
      </c>
      <c r="L5" s="25">
        <f>VLOOKUP(B5,'W05'!$A$3:$B$31,2, FALSE)</f>
        <v>9</v>
      </c>
      <c r="M5" s="25">
        <f>VLOOKUP(B5,'W06'!$A$3:$B$31,2, FALSE)</f>
        <v>12.5</v>
      </c>
      <c r="N5" s="25">
        <f>VLOOKUP(B5,'W07'!$A$3:$B$31,2, FALSE)</f>
        <v>13.5</v>
      </c>
      <c r="O5" s="25">
        <f>VLOOKUP(B5,'W08'!$A$3:$B$31,2, FALSE)</f>
        <v>12</v>
      </c>
      <c r="P5" s="25">
        <f>VLOOKUP(B5,'W09'!$A$3:$B$31,2, FALSE)</f>
        <v>9</v>
      </c>
      <c r="Q5" s="25">
        <f>VLOOKUP(B5,'W10'!$A$3:$B$31,2, FALSE)</f>
        <v>12</v>
      </c>
      <c r="R5" s="25">
        <f>VLOOKUP(B5,'W11'!$A$3:$B$31,2, FALSE)</f>
        <v>9.5</v>
      </c>
      <c r="S5" s="25">
        <f>VLOOKUP(B5,'W12'!$A$3:$B$31,2, FALSE)</f>
        <v>13</v>
      </c>
      <c r="T5" s="25">
        <f>VLOOKUP(B5,'W13'!$A$3:$B$31,2, FALSE)</f>
        <v>15</v>
      </c>
      <c r="U5" s="25">
        <f>VLOOKUP(B5,'W14'!$A$3:$B$31,2, FALSE)</f>
        <v>4</v>
      </c>
      <c r="V5" s="25">
        <f>VLOOKUP(B5,Bowls!$A$3:$B$31,2, FALSE)</f>
        <v>7</v>
      </c>
      <c r="W5" s="44">
        <f>SUM(H5:V5)</f>
        <v>153.5</v>
      </c>
      <c r="X5" s="24"/>
      <c r="Y5" s="25">
        <f>VLOOKUP(B5,'W01'!$A$3:$C$31,3, FALSE)</f>
        <v>1</v>
      </c>
      <c r="Z5" s="25">
        <f>VLOOKUP(B5,'W02'!$A$3:$C$31,3, FALSE)</f>
        <v>1</v>
      </c>
      <c r="AA5" s="25">
        <f>VLOOKUP(B5,'W03'!$A$3:$C$31,3, FALSE)</f>
        <v>1</v>
      </c>
      <c r="AB5" s="25">
        <f>VLOOKUP(B5,'W04'!$A$3:$C$31,3, FALSE)</f>
        <v>0</v>
      </c>
      <c r="AC5" s="25">
        <f>VLOOKUP(B5,'W05'!$A$3:$C$31,3, FALSE)</f>
        <v>1</v>
      </c>
      <c r="AD5" s="25">
        <f>VLOOKUP(B5,'W06'!$A$3:$C$31,3, FALSE)</f>
        <v>0.5</v>
      </c>
      <c r="AE5" s="25">
        <f>VLOOKUP(B5,'W07'!$A$3:$C$31,3, FALSE)</f>
        <v>1</v>
      </c>
      <c r="AF5" s="25">
        <f>VLOOKUP(B5,'W08'!$A$3:$C$31,3, FALSE)</f>
        <v>1</v>
      </c>
      <c r="AG5" s="25">
        <f>VLOOKUP(B5,'W09'!$A$3:$C$31,3, FALSE)</f>
        <v>1</v>
      </c>
      <c r="AH5" s="25">
        <f>VLOOKUP(B5,'W10'!$A$3:$C$31,3, FALSE)</f>
        <v>0</v>
      </c>
      <c r="AI5" s="25">
        <f>VLOOKUP(B5,'W11'!$A$3:$C$31,3, FALSE)</f>
        <v>2</v>
      </c>
      <c r="AJ5" s="25">
        <f>VLOOKUP(B5,'W12'!$A$3:$C$31,3, FALSE)</f>
        <v>0</v>
      </c>
      <c r="AK5" s="25">
        <f>VLOOKUP(B5,'W13'!$A$3:$C$31,3, FALSE)</f>
        <v>1</v>
      </c>
      <c r="AL5" s="25">
        <f>VLOOKUP(B5,'W14'!$A$3:$C$31,3, FALSE)</f>
        <v>1</v>
      </c>
      <c r="AM5" s="25">
        <f>VLOOKUP(B5,Bowls!$A$3:$C$31,3, FALSE)</f>
        <v>3</v>
      </c>
      <c r="AN5" s="44">
        <f>SUM(Y5:AM5)</f>
        <v>14.5</v>
      </c>
    </row>
    <row r="6" spans="1:40" x14ac:dyDescent="0.25">
      <c r="A6" s="46">
        <v>4</v>
      </c>
      <c r="B6" s="20" t="s">
        <v>68</v>
      </c>
      <c r="C6" s="4">
        <f>W6</f>
        <v>152.5</v>
      </c>
      <c r="D6" s="4">
        <f>$W$33</f>
        <v>288</v>
      </c>
      <c r="E6" s="13">
        <f>C6/D6</f>
        <v>0.52951388888888884</v>
      </c>
      <c r="F6" s="5">
        <f>AN6</f>
        <v>19</v>
      </c>
      <c r="H6" s="25">
        <f>VLOOKUP(B6,'W01'!$A$3:$B$31,2, FALSE)</f>
        <v>9</v>
      </c>
      <c r="I6" s="25">
        <f>VLOOKUP(B6,'W02'!$A$3:$B$31,2, FALSE)</f>
        <v>12</v>
      </c>
      <c r="J6" s="25">
        <f>VLOOKUP(B6,'W03'!$A$3:$B$31,2, FALSE)</f>
        <v>10</v>
      </c>
      <c r="K6" s="25">
        <f>VLOOKUP(B6,'W04'!$A$3:$B$31,2, FALSE)</f>
        <v>8</v>
      </c>
      <c r="L6" s="25">
        <f>VLOOKUP(B6,'W05'!$A$3:$B$31,2, FALSE)</f>
        <v>9</v>
      </c>
      <c r="M6" s="25">
        <f>VLOOKUP(B6,'W06'!$A$3:$B$31,2, FALSE)</f>
        <v>9.5</v>
      </c>
      <c r="N6" s="25">
        <f>VLOOKUP(B6,'W07'!$A$3:$B$31,2, FALSE)</f>
        <v>9.5</v>
      </c>
      <c r="O6" s="25">
        <f>VLOOKUP(B6,'W08'!$A$3:$B$31,2, FALSE)</f>
        <v>11</v>
      </c>
      <c r="P6" s="25">
        <f>VLOOKUP(B6,'W09'!$A$3:$B$31,2, FALSE)</f>
        <v>9</v>
      </c>
      <c r="Q6" s="25">
        <f>VLOOKUP(B6,'W10'!$A$3:$B$31,2, FALSE)</f>
        <v>14</v>
      </c>
      <c r="R6" s="25">
        <f>VLOOKUP(B6,'W11'!$A$3:$B$31,2, FALSE)</f>
        <v>12.5</v>
      </c>
      <c r="S6" s="25">
        <f>VLOOKUP(B6,'W12'!$A$3:$B$31,2, FALSE)</f>
        <v>13</v>
      </c>
      <c r="T6" s="25">
        <f>VLOOKUP(B6,'W13'!$A$3:$B$31,2, FALSE)</f>
        <v>10</v>
      </c>
      <c r="U6" s="25">
        <f>VLOOKUP(B6,'W14'!$A$3:$B$31,2, FALSE)</f>
        <v>5</v>
      </c>
      <c r="V6" s="25">
        <f>VLOOKUP(B6,Bowls!$A$3:$B$31,2, FALSE)</f>
        <v>11</v>
      </c>
      <c r="W6" s="44">
        <f>SUM(H6:V6)</f>
        <v>152.5</v>
      </c>
      <c r="X6" s="24"/>
      <c r="Y6" s="25">
        <f>VLOOKUP(B6,'W01'!$A$3:$C$31,3, FALSE)</f>
        <v>1</v>
      </c>
      <c r="Z6" s="25">
        <f>VLOOKUP(B6,'W02'!$A$3:$C$31,3, FALSE)</f>
        <v>0</v>
      </c>
      <c r="AA6" s="25">
        <f>VLOOKUP(B6,'W03'!$A$3:$C$31,3, FALSE)</f>
        <v>1</v>
      </c>
      <c r="AB6" s="25">
        <f>VLOOKUP(B6,'W04'!$A$3:$C$31,3, FALSE)</f>
        <v>1</v>
      </c>
      <c r="AC6" s="25">
        <f>VLOOKUP(B6,'W05'!$A$3:$C$31,3, FALSE)</f>
        <v>0</v>
      </c>
      <c r="AD6" s="25">
        <f>VLOOKUP(B6,'W06'!$A$3:$C$31,3, FALSE)</f>
        <v>1</v>
      </c>
      <c r="AE6" s="25">
        <f>VLOOKUP(B6,'W07'!$A$3:$C$31,3, FALSE)</f>
        <v>2</v>
      </c>
      <c r="AF6" s="25">
        <f>VLOOKUP(B6,'W08'!$A$3:$C$31,3, FALSE)</f>
        <v>2</v>
      </c>
      <c r="AG6" s="25">
        <f>VLOOKUP(B6,'W09'!$A$3:$C$31,3, FALSE)</f>
        <v>2</v>
      </c>
      <c r="AH6" s="25">
        <f>VLOOKUP(B6,'W10'!$A$3:$C$31,3, FALSE)</f>
        <v>0</v>
      </c>
      <c r="AI6" s="25">
        <f>VLOOKUP(B6,'W11'!$A$3:$C$31,3, FALSE)</f>
        <v>2</v>
      </c>
      <c r="AJ6" s="25">
        <f>VLOOKUP(B6,'W12'!$A$3:$C$31,3, FALSE)</f>
        <v>2</v>
      </c>
      <c r="AK6" s="25">
        <f>VLOOKUP(B6,'W13'!$A$3:$C$31,3, FALSE)</f>
        <v>0</v>
      </c>
      <c r="AL6" s="25">
        <f>VLOOKUP(B6,'W14'!$A$3:$C$31,3, FALSE)</f>
        <v>2</v>
      </c>
      <c r="AM6" s="25">
        <f>VLOOKUP(B6,Bowls!$A$3:$C$31,3, FALSE)</f>
        <v>3</v>
      </c>
      <c r="AN6" s="44">
        <f>SUM(Y6:AM6)</f>
        <v>19</v>
      </c>
    </row>
    <row r="7" spans="1:40" x14ac:dyDescent="0.25">
      <c r="A7" s="46">
        <v>5</v>
      </c>
      <c r="B7" s="20" t="s">
        <v>64</v>
      </c>
      <c r="C7" s="4">
        <f>W7</f>
        <v>152.5</v>
      </c>
      <c r="D7" s="4">
        <f>$W$33</f>
        <v>288</v>
      </c>
      <c r="E7" s="13">
        <f>C7/D7</f>
        <v>0.52951388888888884</v>
      </c>
      <c r="F7" s="5">
        <f>AN7</f>
        <v>15</v>
      </c>
      <c r="H7" s="25">
        <f>VLOOKUP(B7,'W01'!$A$3:$B$31,2, FALSE)</f>
        <v>7</v>
      </c>
      <c r="I7" s="25">
        <f>VLOOKUP(B7,'W02'!$A$3:$B$31,2, FALSE)</f>
        <v>8</v>
      </c>
      <c r="J7" s="25">
        <f>VLOOKUP(B7,'W03'!$A$3:$B$31,2, FALSE)</f>
        <v>10</v>
      </c>
      <c r="K7" s="25">
        <f>VLOOKUP(B7,'W04'!$A$3:$B$31,2, FALSE)</f>
        <v>9</v>
      </c>
      <c r="L7" s="25">
        <f>VLOOKUP(B7,'W05'!$A$3:$B$31,2, FALSE)</f>
        <v>10</v>
      </c>
      <c r="M7" s="25">
        <f>VLOOKUP(B7,'W06'!$A$3:$B$31,2, FALSE)</f>
        <v>14.5</v>
      </c>
      <c r="N7" s="25">
        <f>VLOOKUP(B7,'W07'!$A$3:$B$31,2, FALSE)</f>
        <v>10.5</v>
      </c>
      <c r="O7" s="25">
        <f>VLOOKUP(B7,'W08'!$A$3:$B$31,2, FALSE)</f>
        <v>13</v>
      </c>
      <c r="P7" s="25">
        <f>VLOOKUP(B7,'W09'!$A$3:$B$31,2, FALSE)</f>
        <v>13</v>
      </c>
      <c r="Q7" s="25">
        <f>VLOOKUP(B7,'W10'!$A$3:$B$31,2, FALSE)</f>
        <v>10</v>
      </c>
      <c r="R7" s="25">
        <f>VLOOKUP(B7,'W11'!$A$3:$B$31,2, FALSE)</f>
        <v>8.5</v>
      </c>
      <c r="S7" s="25">
        <f>VLOOKUP(B7,'W12'!$A$3:$B$31,2, FALSE)</f>
        <v>12</v>
      </c>
      <c r="T7" s="25">
        <f>VLOOKUP(B7,'W13'!$A$3:$B$31,2, FALSE)</f>
        <v>13</v>
      </c>
      <c r="U7" s="25">
        <f>VLOOKUP(B7,'W14'!$A$3:$B$31,2, FALSE)</f>
        <v>5</v>
      </c>
      <c r="V7" s="25">
        <f>VLOOKUP(B7,Bowls!$A$3:$B$31,2, FALSE)</f>
        <v>9</v>
      </c>
      <c r="W7" s="44">
        <f>SUM(H7:V7)</f>
        <v>152.5</v>
      </c>
      <c r="X7" s="24"/>
      <c r="Y7" s="25">
        <f>VLOOKUP(B7,'W01'!$A$3:$C$31,3, FALSE)</f>
        <v>1</v>
      </c>
      <c r="Z7" s="25">
        <f>VLOOKUP(B7,'W02'!$A$3:$C$31,3, FALSE)</f>
        <v>0</v>
      </c>
      <c r="AA7" s="25">
        <f>VLOOKUP(B7,'W03'!$A$3:$C$31,3, FALSE)</f>
        <v>0</v>
      </c>
      <c r="AB7" s="25">
        <f>VLOOKUP(B7,'W04'!$A$3:$C$31,3, FALSE)</f>
        <v>0</v>
      </c>
      <c r="AC7" s="25">
        <f>VLOOKUP(B7,'W05'!$A$3:$C$31,3, FALSE)</f>
        <v>1</v>
      </c>
      <c r="AD7" s="25">
        <f>VLOOKUP(B7,'W06'!$A$3:$C$31,3, FALSE)</f>
        <v>1</v>
      </c>
      <c r="AE7" s="25">
        <f>VLOOKUP(B7,'W07'!$A$3:$C$31,3, FALSE)</f>
        <v>1</v>
      </c>
      <c r="AF7" s="25">
        <f>VLOOKUP(B7,'W08'!$A$3:$C$31,3, FALSE)</f>
        <v>1</v>
      </c>
      <c r="AG7" s="25">
        <f>VLOOKUP(B7,'W09'!$A$3:$C$31,3, FALSE)</f>
        <v>1</v>
      </c>
      <c r="AH7" s="25">
        <f>VLOOKUP(B7,'W10'!$A$3:$C$31,3, FALSE)</f>
        <v>1</v>
      </c>
      <c r="AI7" s="25">
        <f>VLOOKUP(B7,'W11'!$A$3:$C$31,3, FALSE)</f>
        <v>2</v>
      </c>
      <c r="AJ7" s="25">
        <f>VLOOKUP(B7,'W12'!$A$3:$C$31,3, FALSE)</f>
        <v>1</v>
      </c>
      <c r="AK7" s="25">
        <f>VLOOKUP(B7,'W13'!$A$3:$C$31,3, FALSE)</f>
        <v>1</v>
      </c>
      <c r="AL7" s="25">
        <f>VLOOKUP(B7,'W14'!$A$3:$C$31,3, FALSE)</f>
        <v>1</v>
      </c>
      <c r="AM7" s="25">
        <f>VLOOKUP(B7,Bowls!$A$3:$C$31,3, FALSE)</f>
        <v>3</v>
      </c>
      <c r="AN7" s="44">
        <f>SUM(Y7:AM7)</f>
        <v>15</v>
      </c>
    </row>
    <row r="8" spans="1:40" x14ac:dyDescent="0.25">
      <c r="A8" s="46">
        <v>6</v>
      </c>
      <c r="B8" s="20" t="s">
        <v>73</v>
      </c>
      <c r="C8" s="4">
        <f>W8</f>
        <v>150.5</v>
      </c>
      <c r="D8" s="4">
        <f>$W$33</f>
        <v>288</v>
      </c>
      <c r="E8" s="13">
        <f>C8/D8</f>
        <v>0.52256944444444442</v>
      </c>
      <c r="F8" s="5">
        <f>AN8</f>
        <v>20.5</v>
      </c>
      <c r="H8" s="25">
        <f>VLOOKUP(B8,'W01'!$A$3:$B$31,2, FALSE)</f>
        <v>8</v>
      </c>
      <c r="I8" s="25">
        <f>VLOOKUP(B8,'W02'!$A$3:$B$31,2, FALSE)</f>
        <v>6</v>
      </c>
      <c r="J8" s="25">
        <f>VLOOKUP(B8,'W03'!$A$3:$B$31,2, FALSE)</f>
        <v>11</v>
      </c>
      <c r="K8" s="25">
        <f>VLOOKUP(B8,'W04'!$A$3:$B$31,2, FALSE)</f>
        <v>9</v>
      </c>
      <c r="L8" s="25">
        <f>VLOOKUP(B8,'W05'!$A$3:$B$31,2, FALSE)</f>
        <v>8</v>
      </c>
      <c r="M8" s="25">
        <f>VLOOKUP(B8,'W06'!$A$3:$B$31,2, FALSE)</f>
        <v>12.5</v>
      </c>
      <c r="N8" s="25">
        <f>VLOOKUP(B8,'W07'!$A$3:$B$31,2, FALSE)</f>
        <v>12.5</v>
      </c>
      <c r="O8" s="25">
        <f>VLOOKUP(B8,'W08'!$A$3:$B$31,2, FALSE)</f>
        <v>12</v>
      </c>
      <c r="P8" s="25">
        <f>VLOOKUP(B8,'W09'!$A$3:$B$31,2, FALSE)</f>
        <v>10</v>
      </c>
      <c r="Q8" s="25">
        <f>VLOOKUP(B8,'W10'!$A$3:$B$31,2, FALSE)</f>
        <v>10</v>
      </c>
      <c r="R8" s="25">
        <f>VLOOKUP(B8,'W11'!$A$3:$B$31,2, FALSE)</f>
        <v>12.5</v>
      </c>
      <c r="S8" s="25">
        <f>VLOOKUP(B8,'W12'!$A$3:$B$31,2, FALSE)</f>
        <v>11</v>
      </c>
      <c r="T8" s="25">
        <f>VLOOKUP(B8,'W13'!$A$3:$B$31,2, FALSE)</f>
        <v>14</v>
      </c>
      <c r="U8" s="25">
        <f>VLOOKUP(B8,'W14'!$A$3:$B$31,2, FALSE)</f>
        <v>5</v>
      </c>
      <c r="V8" s="25">
        <f>VLOOKUP(B8,Bowls!$A$3:$B$31,2, FALSE)</f>
        <v>9</v>
      </c>
      <c r="W8" s="44">
        <f>SUM(H8:V8)</f>
        <v>150.5</v>
      </c>
      <c r="X8" s="24"/>
      <c r="Y8" s="25">
        <f>VLOOKUP(B8,'W01'!$A$3:$C$31,3, FALSE)</f>
        <v>1</v>
      </c>
      <c r="Z8" s="25">
        <f>VLOOKUP(B8,'W02'!$A$3:$C$31,3, FALSE)</f>
        <v>1</v>
      </c>
      <c r="AA8" s="25">
        <f>VLOOKUP(B8,'W03'!$A$3:$C$31,3, FALSE)</f>
        <v>2</v>
      </c>
      <c r="AB8" s="25">
        <f>VLOOKUP(B8,'W04'!$A$3:$C$31,3, FALSE)</f>
        <v>1</v>
      </c>
      <c r="AC8" s="25">
        <f>VLOOKUP(B8,'W05'!$A$3:$C$31,3, FALSE)</f>
        <v>2</v>
      </c>
      <c r="AD8" s="25">
        <f>VLOOKUP(B8,'W06'!$A$3:$C$31,3, FALSE)</f>
        <v>1.5</v>
      </c>
      <c r="AE8" s="25">
        <f>VLOOKUP(B8,'W07'!$A$3:$C$31,3, FALSE)</f>
        <v>2</v>
      </c>
      <c r="AF8" s="25">
        <f>VLOOKUP(B8,'W08'!$A$3:$C$31,3, FALSE)</f>
        <v>1</v>
      </c>
      <c r="AG8" s="25">
        <f>VLOOKUP(B8,'W09'!$A$3:$C$31,3, FALSE)</f>
        <v>2</v>
      </c>
      <c r="AH8" s="25">
        <f>VLOOKUP(B8,'W10'!$A$3:$C$31,3, FALSE)</f>
        <v>0</v>
      </c>
      <c r="AI8" s="25">
        <f>VLOOKUP(B8,'W11'!$A$3:$C$31,3, FALSE)</f>
        <v>2</v>
      </c>
      <c r="AJ8" s="25">
        <f>VLOOKUP(B8,'W12'!$A$3:$C$31,3, FALSE)</f>
        <v>1</v>
      </c>
      <c r="AK8" s="25">
        <f>VLOOKUP(B8,'W13'!$A$3:$C$31,3, FALSE)</f>
        <v>2</v>
      </c>
      <c r="AL8" s="25">
        <f>VLOOKUP(B8,'W14'!$A$3:$C$31,3, FALSE)</f>
        <v>1</v>
      </c>
      <c r="AM8" s="25">
        <f>VLOOKUP(B8,Bowls!$A$3:$C$31,3, FALSE)</f>
        <v>1</v>
      </c>
      <c r="AN8" s="44">
        <f>SUM(Y8:AM8)</f>
        <v>20.5</v>
      </c>
    </row>
    <row r="9" spans="1:40" x14ac:dyDescent="0.25">
      <c r="A9" s="46">
        <v>7</v>
      </c>
      <c r="B9" s="20" t="s">
        <v>84</v>
      </c>
      <c r="C9" s="4">
        <f>W9</f>
        <v>150.5</v>
      </c>
      <c r="D9" s="4">
        <f>$W$33</f>
        <v>288</v>
      </c>
      <c r="E9" s="13">
        <f>C9/D9</f>
        <v>0.52256944444444442</v>
      </c>
      <c r="F9" s="5">
        <f>AN9</f>
        <v>13</v>
      </c>
      <c r="H9" s="25">
        <f>VLOOKUP(B9,'W01'!$A$3:$B$31,2, FALSE)</f>
        <v>9</v>
      </c>
      <c r="I9" s="25">
        <f>VLOOKUP(B9,'W02'!$A$3:$B$31,2, FALSE)</f>
        <v>5</v>
      </c>
      <c r="J9" s="25">
        <f>VLOOKUP(B9,'W03'!$A$3:$B$31,2, FALSE)</f>
        <v>13</v>
      </c>
      <c r="K9" s="25">
        <f>VLOOKUP(B9,'W04'!$A$3:$B$31,2, FALSE)</f>
        <v>10</v>
      </c>
      <c r="L9" s="25">
        <f>VLOOKUP(B9,'W05'!$A$3:$B$31,2, FALSE)</f>
        <v>9</v>
      </c>
      <c r="M9" s="25">
        <f>VLOOKUP(B9,'W06'!$A$3:$B$31,2, FALSE)</f>
        <v>9.5</v>
      </c>
      <c r="N9" s="25">
        <f>VLOOKUP(B9,'W07'!$A$3:$B$31,2, FALSE)</f>
        <v>13.5</v>
      </c>
      <c r="O9" s="25">
        <f>VLOOKUP(B9,'W08'!$A$3:$B$31,2, FALSE)</f>
        <v>12</v>
      </c>
      <c r="P9" s="25">
        <f>VLOOKUP(B9,'W09'!$A$3:$B$31,2, FALSE)</f>
        <v>10</v>
      </c>
      <c r="Q9" s="25">
        <f>VLOOKUP(B9,'W10'!$A$3:$B$31,2, FALSE)</f>
        <v>12</v>
      </c>
      <c r="R9" s="25">
        <f>VLOOKUP(B9,'W11'!$A$3:$B$31,2, FALSE)</f>
        <v>10.5</v>
      </c>
      <c r="S9" s="25">
        <f>VLOOKUP(B9,'W12'!$A$3:$B$31,2, FALSE)</f>
        <v>12</v>
      </c>
      <c r="T9" s="25">
        <f>VLOOKUP(B9,'W13'!$A$3:$B$31,2, FALSE)</f>
        <v>13</v>
      </c>
      <c r="U9" s="25">
        <f>VLOOKUP(B9,'W14'!$A$3:$B$31,2, FALSE)</f>
        <v>5</v>
      </c>
      <c r="V9" s="25">
        <f>VLOOKUP(B9,Bowls!$A$3:$B$31,2, FALSE)</f>
        <v>7</v>
      </c>
      <c r="W9" s="44">
        <f>SUM(H9:V9)</f>
        <v>150.5</v>
      </c>
      <c r="X9" s="24"/>
      <c r="Y9" s="25">
        <f>VLOOKUP(B9,'W01'!$A$3:$C$31,3, FALSE)</f>
        <v>2</v>
      </c>
      <c r="Z9" s="25">
        <f>VLOOKUP(B9,'W02'!$A$3:$C$31,3, FALSE)</f>
        <v>0</v>
      </c>
      <c r="AA9" s="25">
        <f>VLOOKUP(B9,'W03'!$A$3:$C$31,3, FALSE)</f>
        <v>1</v>
      </c>
      <c r="AB9" s="25">
        <f>VLOOKUP(B9,'W04'!$A$3:$C$31,3, FALSE)</f>
        <v>1</v>
      </c>
      <c r="AC9" s="25">
        <f>VLOOKUP(B9,'W05'!$A$3:$C$31,3, FALSE)</f>
        <v>1</v>
      </c>
      <c r="AD9" s="25">
        <f>VLOOKUP(B9,'W06'!$A$3:$C$31,3, FALSE)</f>
        <v>1</v>
      </c>
      <c r="AE9" s="25">
        <f>VLOOKUP(B9,'W07'!$A$3:$C$31,3, FALSE)</f>
        <v>0</v>
      </c>
      <c r="AF9" s="25">
        <f>VLOOKUP(B9,'W08'!$A$3:$C$31,3, FALSE)</f>
        <v>1</v>
      </c>
      <c r="AG9" s="25">
        <f>VLOOKUP(B9,'W09'!$A$3:$C$31,3, FALSE)</f>
        <v>1</v>
      </c>
      <c r="AH9" s="25">
        <f>VLOOKUP(B9,'W10'!$A$3:$C$31,3, FALSE)</f>
        <v>0</v>
      </c>
      <c r="AI9" s="25">
        <f>VLOOKUP(B9,'W11'!$A$3:$C$31,3, FALSE)</f>
        <v>1</v>
      </c>
      <c r="AJ9" s="25">
        <f>VLOOKUP(B9,'W12'!$A$3:$C$31,3, FALSE)</f>
        <v>1</v>
      </c>
      <c r="AK9" s="25">
        <f>VLOOKUP(B9,'W13'!$A$3:$C$31,3, FALSE)</f>
        <v>1</v>
      </c>
      <c r="AL9" s="25">
        <f>VLOOKUP(B9,'W14'!$A$3:$C$31,3, FALSE)</f>
        <v>1</v>
      </c>
      <c r="AM9" s="25">
        <f>VLOOKUP(B9,Bowls!$A$3:$C$31,3, FALSE)</f>
        <v>1</v>
      </c>
      <c r="AN9" s="44">
        <f>SUM(Y9:AM9)</f>
        <v>13</v>
      </c>
    </row>
    <row r="10" spans="1:40" x14ac:dyDescent="0.25">
      <c r="A10" s="46">
        <v>8</v>
      </c>
      <c r="B10" s="20" t="s">
        <v>69</v>
      </c>
      <c r="C10" s="4">
        <f>W10</f>
        <v>149.5</v>
      </c>
      <c r="D10" s="4">
        <f>$W$33</f>
        <v>288</v>
      </c>
      <c r="E10" s="13">
        <f>C10/D10</f>
        <v>0.51909722222222221</v>
      </c>
      <c r="F10" s="5">
        <f>AN10</f>
        <v>17</v>
      </c>
      <c r="H10" s="25">
        <f>VLOOKUP(B10,'W01'!$A$3:$B$31,2, FALSE)</f>
        <v>10</v>
      </c>
      <c r="I10" s="25">
        <f>VLOOKUP(B10,'W02'!$A$3:$B$31,2, FALSE)</f>
        <v>8</v>
      </c>
      <c r="J10" s="25">
        <f>VLOOKUP(B10,'W03'!$A$3:$B$31,2, FALSE)</f>
        <v>12</v>
      </c>
      <c r="K10" s="25">
        <f>VLOOKUP(B10,'W04'!$A$3:$B$31,2, FALSE)</f>
        <v>7</v>
      </c>
      <c r="L10" s="25">
        <f>VLOOKUP(B10,'W05'!$A$3:$B$31,2, FALSE)</f>
        <v>9</v>
      </c>
      <c r="M10" s="25">
        <f>VLOOKUP(B10,'W06'!$A$3:$B$31,2, FALSE)</f>
        <v>7.5</v>
      </c>
      <c r="N10" s="25">
        <f>VLOOKUP(B10,'W07'!$A$3:$B$31,2, FALSE)</f>
        <v>8.5</v>
      </c>
      <c r="O10" s="25">
        <f>VLOOKUP(B10,'W08'!$A$3:$B$31,2, FALSE)</f>
        <v>13</v>
      </c>
      <c r="P10" s="25">
        <f>VLOOKUP(B10,'W09'!$A$3:$B$31,2, FALSE)</f>
        <v>8</v>
      </c>
      <c r="Q10" s="25">
        <f>VLOOKUP(B10,'W10'!$A$3:$B$31,2, FALSE)</f>
        <v>10</v>
      </c>
      <c r="R10" s="25">
        <f>VLOOKUP(B10,'W11'!$A$3:$B$31,2, FALSE)</f>
        <v>10.5</v>
      </c>
      <c r="S10" s="25">
        <f>VLOOKUP(B10,'W12'!$A$3:$B$31,2, FALSE)</f>
        <v>12</v>
      </c>
      <c r="T10" s="25">
        <f>VLOOKUP(B10,'W13'!$A$3:$B$31,2, FALSE)</f>
        <v>17</v>
      </c>
      <c r="U10" s="25">
        <f>VLOOKUP(B10,'W14'!$A$3:$B$31,2, FALSE)</f>
        <v>5</v>
      </c>
      <c r="V10" s="25">
        <f>VLOOKUP(B10,Bowls!$A$3:$B$31,2, FALSE)</f>
        <v>12</v>
      </c>
      <c r="W10" s="44">
        <f>SUM(H10:V10)</f>
        <v>149.5</v>
      </c>
      <c r="X10" s="24"/>
      <c r="Y10" s="25">
        <f>VLOOKUP(B10,'W01'!$A$3:$C$31,3, FALSE)</f>
        <v>0</v>
      </c>
      <c r="Z10" s="25">
        <f>VLOOKUP(B10,'W02'!$A$3:$C$31,3, FALSE)</f>
        <v>0</v>
      </c>
      <c r="AA10" s="25">
        <f>VLOOKUP(B10,'W03'!$A$3:$C$31,3, FALSE)</f>
        <v>1</v>
      </c>
      <c r="AB10" s="25">
        <f>VLOOKUP(B10,'W04'!$A$3:$C$31,3, FALSE)</f>
        <v>1</v>
      </c>
      <c r="AC10" s="25">
        <f>VLOOKUP(B10,'W05'!$A$3:$C$31,3, FALSE)</f>
        <v>2</v>
      </c>
      <c r="AD10" s="25">
        <f>VLOOKUP(B10,'W06'!$A$3:$C$31,3, FALSE)</f>
        <v>1.5</v>
      </c>
      <c r="AE10" s="25">
        <f>VLOOKUP(B10,'W07'!$A$3:$C$31,3, FALSE)</f>
        <v>2</v>
      </c>
      <c r="AF10" s="25">
        <f>VLOOKUP(B10,'W08'!$A$3:$C$31,3, FALSE)</f>
        <v>2</v>
      </c>
      <c r="AG10" s="25">
        <f>VLOOKUP(B10,'W09'!$A$3:$C$31,3, FALSE)</f>
        <v>0</v>
      </c>
      <c r="AH10" s="25">
        <f>VLOOKUP(B10,'W10'!$A$3:$C$31,3, FALSE)</f>
        <v>1</v>
      </c>
      <c r="AI10" s="25">
        <f>VLOOKUP(B10,'W11'!$A$3:$C$31,3, FALSE)</f>
        <v>1.5</v>
      </c>
      <c r="AJ10" s="25">
        <f>VLOOKUP(B10,'W12'!$A$3:$C$31,3, FALSE)</f>
        <v>1</v>
      </c>
      <c r="AK10" s="25">
        <f>VLOOKUP(B10,'W13'!$A$3:$C$31,3, FALSE)</f>
        <v>2</v>
      </c>
      <c r="AL10" s="25">
        <f>VLOOKUP(B10,'W14'!$A$3:$C$31,3, FALSE)</f>
        <v>1</v>
      </c>
      <c r="AM10" s="25">
        <f>VLOOKUP(B10,Bowls!$A$3:$C$31,3, FALSE)</f>
        <v>1</v>
      </c>
      <c r="AN10" s="44">
        <f>SUM(Y10:AM10)</f>
        <v>17</v>
      </c>
    </row>
    <row r="11" spans="1:40" x14ac:dyDescent="0.25">
      <c r="A11" s="46">
        <v>9</v>
      </c>
      <c r="B11" s="20" t="s">
        <v>59</v>
      </c>
      <c r="C11" s="4">
        <f>W11</f>
        <v>146.5</v>
      </c>
      <c r="D11" s="4">
        <f>$W$33</f>
        <v>288</v>
      </c>
      <c r="E11" s="13">
        <f>C11/D11</f>
        <v>0.50868055555555558</v>
      </c>
      <c r="F11" s="5">
        <f>AN11</f>
        <v>17.5</v>
      </c>
      <c r="H11" s="25">
        <f>VLOOKUP(B11,'W01'!$A$3:$B$31,2, FALSE)</f>
        <v>11</v>
      </c>
      <c r="I11" s="25">
        <f>VLOOKUP(B11,'W02'!$A$3:$B$31,2, FALSE)</f>
        <v>11</v>
      </c>
      <c r="J11" s="25">
        <f>VLOOKUP(B11,'W03'!$A$3:$B$31,2, FALSE)</f>
        <v>10</v>
      </c>
      <c r="K11" s="25">
        <f>VLOOKUP(B11,'W04'!$A$3:$B$31,2, FALSE)</f>
        <v>9</v>
      </c>
      <c r="L11" s="25">
        <f>VLOOKUP(B11,'W05'!$A$3:$B$31,2, FALSE)</f>
        <v>12</v>
      </c>
      <c r="M11" s="25">
        <f>VLOOKUP(B11,'W06'!$A$3:$B$31,2, FALSE)</f>
        <v>10.5</v>
      </c>
      <c r="N11" s="25">
        <f>VLOOKUP(B11,'W07'!$A$3:$B$31,2, FALSE)</f>
        <v>11.5</v>
      </c>
      <c r="O11" s="25">
        <f>VLOOKUP(B11,'W08'!$A$3:$B$31,2, FALSE)</f>
        <v>10</v>
      </c>
      <c r="P11" s="25">
        <f>VLOOKUP(B11,'W09'!$A$3:$B$31,2, FALSE)</f>
        <v>10</v>
      </c>
      <c r="Q11" s="25">
        <f>VLOOKUP(B11,'W10'!$A$3:$B$31,2, FALSE)</f>
        <v>8</v>
      </c>
      <c r="R11" s="25">
        <f>VLOOKUP(B11,'W11'!$A$3:$B$31,2, FALSE)</f>
        <v>11.5</v>
      </c>
      <c r="S11" s="25">
        <f>VLOOKUP(B11,'W12'!$A$3:$B$31,2, FALSE)</f>
        <v>7</v>
      </c>
      <c r="T11" s="25">
        <f>VLOOKUP(B11,'W13'!$A$3:$B$31,2, FALSE)</f>
        <v>13</v>
      </c>
      <c r="U11" s="25">
        <f>VLOOKUP(B11,'W14'!$A$3:$B$31,2, FALSE)</f>
        <v>3</v>
      </c>
      <c r="V11" s="25">
        <f>VLOOKUP(B11,Bowls!$A$3:$B$31,2, FALSE)</f>
        <v>9</v>
      </c>
      <c r="W11" s="44">
        <f>SUM(H11:V11)</f>
        <v>146.5</v>
      </c>
      <c r="X11" s="24"/>
      <c r="Y11" s="25">
        <f>VLOOKUP(B11,'W01'!$A$3:$C$31,3, FALSE)</f>
        <v>1</v>
      </c>
      <c r="Z11" s="25">
        <f>VLOOKUP(B11,'W02'!$A$3:$C$31,3, FALSE)</f>
        <v>2</v>
      </c>
      <c r="AA11" s="25">
        <f>VLOOKUP(B11,'W03'!$A$3:$C$31,3, FALSE)</f>
        <v>2</v>
      </c>
      <c r="AB11" s="25">
        <f>VLOOKUP(B11,'W04'!$A$3:$C$31,3, FALSE)</f>
        <v>0</v>
      </c>
      <c r="AC11" s="25">
        <f>VLOOKUP(B11,'W05'!$A$3:$C$31,3, FALSE)</f>
        <v>1</v>
      </c>
      <c r="AD11" s="25">
        <f>VLOOKUP(B11,'W06'!$A$3:$C$31,3, FALSE)</f>
        <v>0</v>
      </c>
      <c r="AE11" s="25">
        <f>VLOOKUP(B11,'W07'!$A$3:$C$31,3, FALSE)</f>
        <v>2</v>
      </c>
      <c r="AF11" s="25">
        <f>VLOOKUP(B11,'W08'!$A$3:$C$31,3, FALSE)</f>
        <v>0</v>
      </c>
      <c r="AG11" s="25">
        <f>VLOOKUP(B11,'W09'!$A$3:$C$31,3, FALSE)</f>
        <v>1</v>
      </c>
      <c r="AH11" s="25">
        <f>VLOOKUP(B11,'W10'!$A$3:$C$31,3, FALSE)</f>
        <v>1</v>
      </c>
      <c r="AI11" s="25">
        <f>VLOOKUP(B11,'W11'!$A$3:$C$31,3, FALSE)</f>
        <v>1.5</v>
      </c>
      <c r="AJ11" s="25">
        <f>VLOOKUP(B11,'W12'!$A$3:$C$31,3, FALSE)</f>
        <v>1</v>
      </c>
      <c r="AK11" s="25">
        <f>VLOOKUP(B11,'W13'!$A$3:$C$31,3, FALSE)</f>
        <v>1</v>
      </c>
      <c r="AL11" s="25">
        <f>VLOOKUP(B11,'W14'!$A$3:$C$31,3, FALSE)</f>
        <v>0</v>
      </c>
      <c r="AM11" s="25">
        <f>VLOOKUP(B11,Bowls!$A$3:$C$31,3, FALSE)</f>
        <v>4</v>
      </c>
      <c r="AN11" s="44">
        <f>SUM(Y11:AM11)</f>
        <v>17.5</v>
      </c>
    </row>
    <row r="12" spans="1:40" x14ac:dyDescent="0.25">
      <c r="A12" s="46">
        <v>10</v>
      </c>
      <c r="B12" s="20" t="s">
        <v>76</v>
      </c>
      <c r="C12" s="4">
        <f>W12</f>
        <v>146.5</v>
      </c>
      <c r="D12" s="4">
        <f>$W$33</f>
        <v>288</v>
      </c>
      <c r="E12" s="13">
        <f>C12/D12</f>
        <v>0.50868055555555558</v>
      </c>
      <c r="F12" s="5">
        <f>AN12</f>
        <v>16</v>
      </c>
      <c r="H12" s="25">
        <f>VLOOKUP(B12,'W01'!$A$3:$B$31,2, FALSE)</f>
        <v>10</v>
      </c>
      <c r="I12" s="25">
        <f>VLOOKUP(B12,'W02'!$A$3:$B$31,2, FALSE)</f>
        <v>10</v>
      </c>
      <c r="J12" s="25">
        <f>VLOOKUP(B12,'W03'!$A$3:$B$31,2, FALSE)</f>
        <v>13</v>
      </c>
      <c r="K12" s="25">
        <f>VLOOKUP(B12,'W04'!$A$3:$B$31,2, FALSE)</f>
        <v>12</v>
      </c>
      <c r="L12" s="25">
        <f>VLOOKUP(B12,'W05'!$A$3:$B$31,2, FALSE)</f>
        <v>9</v>
      </c>
      <c r="M12" s="25">
        <f>VLOOKUP(B12,'W06'!$A$3:$B$31,2, FALSE)</f>
        <v>10.5</v>
      </c>
      <c r="N12" s="25">
        <f>VLOOKUP(B12,'W07'!$A$3:$B$31,2, FALSE)</f>
        <v>12.5</v>
      </c>
      <c r="O12" s="25">
        <f>VLOOKUP(B12,'W08'!$A$3:$B$31,2, FALSE)</f>
        <v>8</v>
      </c>
      <c r="P12" s="25">
        <f>VLOOKUP(B12,'W09'!$A$3:$B$31,2, FALSE)</f>
        <v>9</v>
      </c>
      <c r="Q12" s="25">
        <f>VLOOKUP(B12,'W10'!$A$3:$B$31,2, FALSE)</f>
        <v>8</v>
      </c>
      <c r="R12" s="25">
        <f>VLOOKUP(B12,'W11'!$A$3:$B$31,2, FALSE)</f>
        <v>8.5</v>
      </c>
      <c r="S12" s="25">
        <f>VLOOKUP(B12,'W12'!$A$3:$B$31,2, FALSE)</f>
        <v>9</v>
      </c>
      <c r="T12" s="25">
        <f>VLOOKUP(B12,'W13'!$A$3:$B$31,2, FALSE)</f>
        <v>10</v>
      </c>
      <c r="U12" s="25">
        <f>VLOOKUP(B12,'W14'!$A$3:$B$31,2, FALSE)</f>
        <v>3</v>
      </c>
      <c r="V12" s="25">
        <f>VLOOKUP(B12,Bowls!$A$3:$B$31,2, FALSE)</f>
        <v>14</v>
      </c>
      <c r="W12" s="44">
        <f>SUM(H12:V12)</f>
        <v>146.5</v>
      </c>
      <c r="X12" s="24"/>
      <c r="Y12" s="25">
        <f>VLOOKUP(B12,'W01'!$A$3:$C$31,3, FALSE)</f>
        <v>1</v>
      </c>
      <c r="Z12" s="25">
        <f>VLOOKUP(B12,'W02'!$A$3:$C$31,3, FALSE)</f>
        <v>0</v>
      </c>
      <c r="AA12" s="25">
        <f>VLOOKUP(B12,'W03'!$A$3:$C$31,3, FALSE)</f>
        <v>2</v>
      </c>
      <c r="AB12" s="25">
        <f>VLOOKUP(B12,'W04'!$A$3:$C$31,3, FALSE)</f>
        <v>1</v>
      </c>
      <c r="AC12" s="25">
        <f>VLOOKUP(B12,'W05'!$A$3:$C$31,3, FALSE)</f>
        <v>0</v>
      </c>
      <c r="AD12" s="25">
        <f>VLOOKUP(B12,'W06'!$A$3:$C$31,3, FALSE)</f>
        <v>2</v>
      </c>
      <c r="AE12" s="25">
        <f>VLOOKUP(B12,'W07'!$A$3:$C$31,3, FALSE)</f>
        <v>1</v>
      </c>
      <c r="AF12" s="25">
        <f>VLOOKUP(B12,'W08'!$A$3:$C$31,3, FALSE)</f>
        <v>1</v>
      </c>
      <c r="AG12" s="25">
        <f>VLOOKUP(B12,'W09'!$A$3:$C$31,3, FALSE)</f>
        <v>1</v>
      </c>
      <c r="AH12" s="25">
        <f>VLOOKUP(B12,'W10'!$A$3:$C$31,3, FALSE)</f>
        <v>0</v>
      </c>
      <c r="AI12" s="25">
        <f>VLOOKUP(B12,'W11'!$A$3:$C$31,3, FALSE)</f>
        <v>1</v>
      </c>
      <c r="AJ12" s="25">
        <f>VLOOKUP(B12,'W12'!$A$3:$C$31,3, FALSE)</f>
        <v>1</v>
      </c>
      <c r="AK12" s="25">
        <f>VLOOKUP(B12,'W13'!$A$3:$C$31,3, FALSE)</f>
        <v>1</v>
      </c>
      <c r="AL12" s="25">
        <f>VLOOKUP(B12,'W14'!$A$3:$C$31,3, FALSE)</f>
        <v>0</v>
      </c>
      <c r="AM12" s="25">
        <f>VLOOKUP(B12,Bowls!$A$3:$C$31,3, FALSE)</f>
        <v>4</v>
      </c>
      <c r="AN12" s="44">
        <f>SUM(Y12:AM12)</f>
        <v>16</v>
      </c>
    </row>
    <row r="13" spans="1:40" x14ac:dyDescent="0.25">
      <c r="A13" s="46">
        <v>11</v>
      </c>
      <c r="B13" s="20" t="s">
        <v>70</v>
      </c>
      <c r="C13" s="4">
        <f>W13</f>
        <v>145.5</v>
      </c>
      <c r="D13" s="4">
        <f>$W$33</f>
        <v>288</v>
      </c>
      <c r="E13" s="13">
        <f>C13/D13</f>
        <v>0.50520833333333337</v>
      </c>
      <c r="F13" s="5">
        <f>AN13</f>
        <v>14</v>
      </c>
      <c r="H13" s="25">
        <f>VLOOKUP(B13,'W01'!$A$3:$B$31,2, FALSE)</f>
        <v>6</v>
      </c>
      <c r="I13" s="25">
        <f>VLOOKUP(B13,'W02'!$A$3:$B$31,2, FALSE)</f>
        <v>9</v>
      </c>
      <c r="J13" s="25">
        <f>VLOOKUP(B13,'W03'!$A$3:$B$31,2, FALSE)</f>
        <v>12</v>
      </c>
      <c r="K13" s="25">
        <f>VLOOKUP(B13,'W04'!$A$3:$B$31,2, FALSE)</f>
        <v>9</v>
      </c>
      <c r="L13" s="25">
        <f>VLOOKUP(B13,'W05'!$A$3:$B$31,2, FALSE)</f>
        <v>10</v>
      </c>
      <c r="M13" s="25">
        <f>VLOOKUP(B13,'W06'!$A$3:$B$31,2, FALSE)</f>
        <v>11.5</v>
      </c>
      <c r="N13" s="25">
        <f>VLOOKUP(B13,'W07'!$A$3:$B$31,2, FALSE)</f>
        <v>8.5</v>
      </c>
      <c r="O13" s="25">
        <f>VLOOKUP(B13,'W08'!$A$3:$B$31,2, FALSE)</f>
        <v>12</v>
      </c>
      <c r="P13" s="25">
        <f>VLOOKUP(B13,'W09'!$A$3:$B$31,2, FALSE)</f>
        <v>9</v>
      </c>
      <c r="Q13" s="25">
        <f>VLOOKUP(B13,'W10'!$A$3:$B$31,2, FALSE)</f>
        <v>8</v>
      </c>
      <c r="R13" s="25">
        <f>VLOOKUP(B13,'W11'!$A$3:$B$31,2, FALSE)</f>
        <v>12.5</v>
      </c>
      <c r="S13" s="25">
        <f>VLOOKUP(B13,'W12'!$A$3:$B$31,2, FALSE)</f>
        <v>10</v>
      </c>
      <c r="T13" s="25">
        <f>VLOOKUP(B13,'W13'!$A$3:$B$31,2, FALSE)</f>
        <v>14</v>
      </c>
      <c r="U13" s="25">
        <f>VLOOKUP(B13,'W14'!$A$3:$B$31,2, FALSE)</f>
        <v>5</v>
      </c>
      <c r="V13" s="25">
        <f>VLOOKUP(B13,Bowls!$A$3:$B$31,2, FALSE)</f>
        <v>9</v>
      </c>
      <c r="W13" s="44">
        <f>SUM(H13:V13)</f>
        <v>145.5</v>
      </c>
      <c r="X13" s="24"/>
      <c r="Y13" s="25">
        <f>VLOOKUP(B13,'W01'!$A$3:$C$31,3, FALSE)</f>
        <v>0</v>
      </c>
      <c r="Z13" s="25">
        <f>VLOOKUP(B13,'W02'!$A$3:$C$31,3, FALSE)</f>
        <v>1</v>
      </c>
      <c r="AA13" s="25">
        <f>VLOOKUP(B13,'W03'!$A$3:$C$31,3, FALSE)</f>
        <v>1</v>
      </c>
      <c r="AB13" s="25">
        <f>VLOOKUP(B13,'W04'!$A$3:$C$31,3, FALSE)</f>
        <v>0</v>
      </c>
      <c r="AC13" s="25">
        <f>VLOOKUP(B13,'W05'!$A$3:$C$31,3, FALSE)</f>
        <v>1</v>
      </c>
      <c r="AD13" s="25">
        <f>VLOOKUP(B13,'W06'!$A$3:$C$31,3, FALSE)</f>
        <v>1</v>
      </c>
      <c r="AE13" s="25">
        <f>VLOOKUP(B13,'W07'!$A$3:$C$31,3, FALSE)</f>
        <v>1</v>
      </c>
      <c r="AF13" s="25">
        <f>VLOOKUP(B13,'W08'!$A$3:$C$31,3, FALSE)</f>
        <v>2</v>
      </c>
      <c r="AG13" s="25">
        <f>VLOOKUP(B13,'W09'!$A$3:$C$31,3, FALSE)</f>
        <v>1</v>
      </c>
      <c r="AH13" s="25">
        <f>VLOOKUP(B13,'W10'!$A$3:$C$31,3, FALSE)</f>
        <v>0</v>
      </c>
      <c r="AI13" s="25">
        <f>VLOOKUP(B13,'W11'!$A$3:$C$31,3, FALSE)</f>
        <v>2</v>
      </c>
      <c r="AJ13" s="25">
        <f>VLOOKUP(B13,'W12'!$A$3:$C$31,3, FALSE)</f>
        <v>0</v>
      </c>
      <c r="AK13" s="25">
        <f>VLOOKUP(B13,'W13'!$A$3:$C$31,3, FALSE)</f>
        <v>1</v>
      </c>
      <c r="AL13" s="25">
        <f>VLOOKUP(B13,'W14'!$A$3:$C$31,3, FALSE)</f>
        <v>2</v>
      </c>
      <c r="AM13" s="25">
        <f>VLOOKUP(B13,Bowls!$A$3:$C$31,3, FALSE)</f>
        <v>1</v>
      </c>
      <c r="AN13" s="44">
        <f>SUM(Y13:AM13)</f>
        <v>14</v>
      </c>
    </row>
    <row r="14" spans="1:40" x14ac:dyDescent="0.25">
      <c r="A14" s="46">
        <v>12</v>
      </c>
      <c r="B14" s="20" t="s">
        <v>72</v>
      </c>
      <c r="C14" s="4">
        <f>W14</f>
        <v>144.5</v>
      </c>
      <c r="D14" s="4">
        <f>$W$33</f>
        <v>288</v>
      </c>
      <c r="E14" s="13">
        <f>C14/D14</f>
        <v>0.50173611111111116</v>
      </c>
      <c r="F14" s="5">
        <f>AN14</f>
        <v>21</v>
      </c>
      <c r="H14" s="25">
        <f>VLOOKUP(B14,'W01'!$A$3:$B$31,2, FALSE)</f>
        <v>8</v>
      </c>
      <c r="I14" s="25">
        <f>VLOOKUP(B14,'W02'!$A$3:$B$31,2, FALSE)</f>
        <v>12</v>
      </c>
      <c r="J14" s="25">
        <f>VLOOKUP(B14,'W03'!$A$3:$B$31,2, FALSE)</f>
        <v>10</v>
      </c>
      <c r="K14" s="25">
        <f>VLOOKUP(B14,'W04'!$A$3:$B$31,2, FALSE)</f>
        <v>8</v>
      </c>
      <c r="L14" s="25">
        <f>VLOOKUP(B14,'W05'!$A$3:$B$31,2, FALSE)</f>
        <v>10</v>
      </c>
      <c r="M14" s="25">
        <f>VLOOKUP(B14,'W06'!$A$3:$B$31,2, FALSE)</f>
        <v>12.5</v>
      </c>
      <c r="N14" s="25">
        <f>VLOOKUP(B14,'W07'!$A$3:$B$31,2, FALSE)</f>
        <v>6.5</v>
      </c>
      <c r="O14" s="25">
        <f>VLOOKUP(B14,'W08'!$A$3:$B$31,2, FALSE)</f>
        <v>11</v>
      </c>
      <c r="P14" s="25">
        <f>VLOOKUP(B14,'W09'!$A$3:$B$31,2, FALSE)</f>
        <v>7</v>
      </c>
      <c r="Q14" s="25">
        <f>VLOOKUP(B14,'W10'!$A$3:$B$31,2, FALSE)</f>
        <v>10</v>
      </c>
      <c r="R14" s="25">
        <f>VLOOKUP(B14,'W11'!$A$3:$B$31,2, FALSE)</f>
        <v>10.5</v>
      </c>
      <c r="S14" s="25">
        <f>VLOOKUP(B14,'W12'!$A$3:$B$31,2, FALSE)</f>
        <v>11</v>
      </c>
      <c r="T14" s="25">
        <f>VLOOKUP(B14,'W13'!$A$3:$B$31,2, FALSE)</f>
        <v>14</v>
      </c>
      <c r="U14" s="25">
        <f>VLOOKUP(B14,'W14'!$A$3:$B$31,2, FALSE)</f>
        <v>4</v>
      </c>
      <c r="V14" s="25">
        <f>VLOOKUP(B14,Bowls!$A$3:$B$31,2, FALSE)</f>
        <v>10</v>
      </c>
      <c r="W14" s="44">
        <f>SUM(H14:V14)</f>
        <v>144.5</v>
      </c>
      <c r="X14" s="24"/>
      <c r="Y14" s="25">
        <f>VLOOKUP(B14,'W01'!$A$3:$C$31,3, FALSE)</f>
        <v>1</v>
      </c>
      <c r="Z14" s="25">
        <f>VLOOKUP(B14,'W02'!$A$3:$C$31,3, FALSE)</f>
        <v>1</v>
      </c>
      <c r="AA14" s="25">
        <f>VLOOKUP(B14,'W03'!$A$3:$C$31,3, FALSE)</f>
        <v>2</v>
      </c>
      <c r="AB14" s="25">
        <f>VLOOKUP(B14,'W04'!$A$3:$C$31,3, FALSE)</f>
        <v>1</v>
      </c>
      <c r="AC14" s="25">
        <f>VLOOKUP(B14,'W05'!$A$3:$C$31,3, FALSE)</f>
        <v>2</v>
      </c>
      <c r="AD14" s="25">
        <f>VLOOKUP(B14,'W06'!$A$3:$C$31,3, FALSE)</f>
        <v>2</v>
      </c>
      <c r="AE14" s="25">
        <f>VLOOKUP(B14,'W07'!$A$3:$C$31,3, FALSE)</f>
        <v>1</v>
      </c>
      <c r="AF14" s="25">
        <f>VLOOKUP(B14,'W08'!$A$3:$C$31,3, FALSE)</f>
        <v>1</v>
      </c>
      <c r="AG14" s="25">
        <f>VLOOKUP(B14,'W09'!$A$3:$C$31,3, FALSE)</f>
        <v>0</v>
      </c>
      <c r="AH14" s="25">
        <f>VLOOKUP(B14,'W10'!$A$3:$C$31,3, FALSE)</f>
        <v>1</v>
      </c>
      <c r="AI14" s="25">
        <f>VLOOKUP(B14,'W11'!$A$3:$C$31,3, FALSE)</f>
        <v>2</v>
      </c>
      <c r="AJ14" s="25">
        <f>VLOOKUP(B14,'W12'!$A$3:$C$31,3, FALSE)</f>
        <v>1</v>
      </c>
      <c r="AK14" s="25">
        <f>VLOOKUP(B14,'W13'!$A$3:$C$31,3, FALSE)</f>
        <v>2</v>
      </c>
      <c r="AL14" s="25">
        <f>VLOOKUP(B14,'W14'!$A$3:$C$31,3, FALSE)</f>
        <v>1</v>
      </c>
      <c r="AM14" s="25">
        <f>VLOOKUP(B14,Bowls!$A$3:$C$31,3, FALSE)</f>
        <v>3</v>
      </c>
      <c r="AN14" s="44">
        <f>SUM(Y14:AM14)</f>
        <v>21</v>
      </c>
    </row>
    <row r="15" spans="1:40" x14ac:dyDescent="0.25">
      <c r="A15" s="46">
        <v>13</v>
      </c>
      <c r="B15" s="20" t="s">
        <v>77</v>
      </c>
      <c r="C15" s="4">
        <f>W15</f>
        <v>144.5</v>
      </c>
      <c r="D15" s="4">
        <f>$W$33</f>
        <v>288</v>
      </c>
      <c r="E15" s="13">
        <f>C15/D15</f>
        <v>0.50173611111111116</v>
      </c>
      <c r="F15" s="5">
        <f>AN15</f>
        <v>17</v>
      </c>
      <c r="H15" s="25">
        <f>VLOOKUP(B15,'W01'!$A$3:$B$31,2, FALSE)</f>
        <v>10</v>
      </c>
      <c r="I15" s="25">
        <f>VLOOKUP(B15,'W02'!$A$3:$B$31,2, FALSE)</f>
        <v>10</v>
      </c>
      <c r="J15" s="25">
        <f>VLOOKUP(B15,'W03'!$A$3:$B$31,2, FALSE)</f>
        <v>9</v>
      </c>
      <c r="K15" s="25">
        <f>VLOOKUP(B15,'W04'!$A$3:$B$31,2, FALSE)</f>
        <v>9</v>
      </c>
      <c r="L15" s="25">
        <f>VLOOKUP(B15,'W05'!$A$3:$B$31,2, FALSE)</f>
        <v>10</v>
      </c>
      <c r="M15" s="25">
        <f>VLOOKUP(B15,'W06'!$A$3:$B$31,2, FALSE)</f>
        <v>9.5</v>
      </c>
      <c r="N15" s="25">
        <f>VLOOKUP(B15,'W07'!$A$3:$B$31,2, FALSE)</f>
        <v>9.5</v>
      </c>
      <c r="O15" s="25">
        <f>VLOOKUP(B15,'W08'!$A$3:$B$31,2, FALSE)</f>
        <v>13</v>
      </c>
      <c r="P15" s="25">
        <f>VLOOKUP(B15,'W09'!$A$3:$B$31,2, FALSE)</f>
        <v>11</v>
      </c>
      <c r="Q15" s="25">
        <f>VLOOKUP(B15,'W10'!$A$3:$B$31,2, FALSE)</f>
        <v>10</v>
      </c>
      <c r="R15" s="25">
        <f>VLOOKUP(B15,'W11'!$A$3:$B$31,2, FALSE)</f>
        <v>11.5</v>
      </c>
      <c r="S15" s="25">
        <f>VLOOKUP(B15,'W12'!$A$3:$B$31,2, FALSE)</f>
        <v>9</v>
      </c>
      <c r="T15" s="25">
        <f>VLOOKUP(B15,'W13'!$A$3:$B$31,2, FALSE)</f>
        <v>10</v>
      </c>
      <c r="U15" s="25">
        <f>VLOOKUP(B15,'W14'!$A$3:$B$31,2, FALSE)</f>
        <v>5</v>
      </c>
      <c r="V15" s="25">
        <f>VLOOKUP(B15,Bowls!$A$3:$B$31,2, FALSE)</f>
        <v>8</v>
      </c>
      <c r="W15" s="44">
        <f>SUM(H15:V15)</f>
        <v>144.5</v>
      </c>
      <c r="X15" s="24"/>
      <c r="Y15" s="25">
        <f>VLOOKUP(B15,'W01'!$A$3:$C$31,3, FALSE)</f>
        <v>2</v>
      </c>
      <c r="Z15" s="25">
        <f>VLOOKUP(B15,'W02'!$A$3:$C$31,3, FALSE)</f>
        <v>1</v>
      </c>
      <c r="AA15" s="25">
        <f>VLOOKUP(B15,'W03'!$A$3:$C$31,3, FALSE)</f>
        <v>2</v>
      </c>
      <c r="AB15" s="25">
        <f>VLOOKUP(B15,'W04'!$A$3:$C$31,3, FALSE)</f>
        <v>0</v>
      </c>
      <c r="AC15" s="25">
        <f>VLOOKUP(B15,'W05'!$A$3:$C$31,3, FALSE)</f>
        <v>1</v>
      </c>
      <c r="AD15" s="25">
        <f>VLOOKUP(B15,'W06'!$A$3:$C$31,3, FALSE)</f>
        <v>0</v>
      </c>
      <c r="AE15" s="25">
        <f>VLOOKUP(B15,'W07'!$A$3:$C$31,3, FALSE)</f>
        <v>2</v>
      </c>
      <c r="AF15" s="25">
        <f>VLOOKUP(B15,'W08'!$A$3:$C$31,3, FALSE)</f>
        <v>2</v>
      </c>
      <c r="AG15" s="25">
        <f>VLOOKUP(B15,'W09'!$A$3:$C$31,3, FALSE)</f>
        <v>1</v>
      </c>
      <c r="AH15" s="25">
        <f>VLOOKUP(B15,'W10'!$A$3:$C$31,3, FALSE)</f>
        <v>2</v>
      </c>
      <c r="AI15" s="25">
        <f>VLOOKUP(B15,'W11'!$A$3:$C$31,3, FALSE)</f>
        <v>0</v>
      </c>
      <c r="AJ15" s="25">
        <f>VLOOKUP(B15,'W12'!$A$3:$C$31,3, FALSE)</f>
        <v>1</v>
      </c>
      <c r="AK15" s="25">
        <f>VLOOKUP(B15,'W13'!$A$3:$C$31,3, FALSE)</f>
        <v>0</v>
      </c>
      <c r="AL15" s="25">
        <f>VLOOKUP(B15,'W14'!$A$3:$C$31,3, FALSE)</f>
        <v>1</v>
      </c>
      <c r="AM15" s="25">
        <f>VLOOKUP(B15,Bowls!$A$3:$C$31,3, FALSE)</f>
        <v>2</v>
      </c>
      <c r="AN15" s="44">
        <f>SUM(Y15:AM15)</f>
        <v>17</v>
      </c>
    </row>
    <row r="16" spans="1:40" x14ac:dyDescent="0.25">
      <c r="A16" s="46">
        <v>14</v>
      </c>
      <c r="B16" s="20" t="s">
        <v>74</v>
      </c>
      <c r="C16" s="4">
        <f>W16</f>
        <v>144.5</v>
      </c>
      <c r="D16" s="4">
        <f>$W$33</f>
        <v>288</v>
      </c>
      <c r="E16" s="13">
        <f>C16/D16</f>
        <v>0.50173611111111116</v>
      </c>
      <c r="F16" s="5">
        <f>AN16</f>
        <v>15</v>
      </c>
      <c r="H16" s="25">
        <f>VLOOKUP(B16,'W01'!$A$3:$B$31,2, FALSE)</f>
        <v>8</v>
      </c>
      <c r="I16" s="25">
        <f>VLOOKUP(B16,'W02'!$A$3:$B$31,2, FALSE)</f>
        <v>6</v>
      </c>
      <c r="J16" s="25">
        <f>VLOOKUP(B16,'W03'!$A$3:$B$31,2, FALSE)</f>
        <v>8</v>
      </c>
      <c r="K16" s="25">
        <f>VLOOKUP(B16,'W04'!$A$3:$B$31,2, FALSE)</f>
        <v>9</v>
      </c>
      <c r="L16" s="25">
        <f>VLOOKUP(B16,'W05'!$A$3:$B$31,2, FALSE)</f>
        <v>11</v>
      </c>
      <c r="M16" s="25">
        <f>VLOOKUP(B16,'W06'!$A$3:$B$31,2, FALSE)</f>
        <v>14.5</v>
      </c>
      <c r="N16" s="25">
        <f>VLOOKUP(B16,'W07'!$A$3:$B$31,2, FALSE)</f>
        <v>9.5</v>
      </c>
      <c r="O16" s="25">
        <f>VLOOKUP(B16,'W08'!$A$3:$B$31,2, FALSE)</f>
        <v>13</v>
      </c>
      <c r="P16" s="25">
        <f>VLOOKUP(B16,'W09'!$A$3:$B$31,2, FALSE)</f>
        <v>10</v>
      </c>
      <c r="Q16" s="25">
        <f>VLOOKUP(B16,'W10'!$A$3:$B$31,2, FALSE)</f>
        <v>9</v>
      </c>
      <c r="R16" s="25">
        <f>VLOOKUP(B16,'W11'!$A$3:$B$31,2, FALSE)</f>
        <v>11.5</v>
      </c>
      <c r="S16" s="25">
        <f>VLOOKUP(B16,'W12'!$A$3:$B$31,2, FALSE)</f>
        <v>11</v>
      </c>
      <c r="T16" s="25">
        <f>VLOOKUP(B16,'W13'!$A$3:$B$31,2, FALSE)</f>
        <v>12</v>
      </c>
      <c r="U16" s="25">
        <f>VLOOKUP(B16,'W14'!$A$3:$B$31,2, FALSE)</f>
        <v>5</v>
      </c>
      <c r="V16" s="25">
        <f>VLOOKUP(B16,Bowls!$A$3:$B$31,2, FALSE)</f>
        <v>7</v>
      </c>
      <c r="W16" s="44">
        <f>SUM(H16:V16)</f>
        <v>144.5</v>
      </c>
      <c r="X16" s="24"/>
      <c r="Y16" s="25">
        <f>VLOOKUP(B16,'W01'!$A$3:$C$31,3, FALSE)</f>
        <v>1</v>
      </c>
      <c r="Z16" s="25">
        <f>VLOOKUP(B16,'W02'!$A$3:$C$31,3, FALSE)</f>
        <v>0</v>
      </c>
      <c r="AA16" s="25">
        <f>VLOOKUP(B16,'W03'!$A$3:$C$31,3, FALSE)</f>
        <v>0</v>
      </c>
      <c r="AB16" s="25">
        <f>VLOOKUP(B16,'W04'!$A$3:$C$31,3, FALSE)</f>
        <v>1</v>
      </c>
      <c r="AC16" s="25">
        <f>VLOOKUP(B16,'W05'!$A$3:$C$31,3, FALSE)</f>
        <v>2</v>
      </c>
      <c r="AD16" s="25">
        <f>VLOOKUP(B16,'W06'!$A$3:$C$31,3, FALSE)</f>
        <v>1</v>
      </c>
      <c r="AE16" s="25">
        <f>VLOOKUP(B16,'W07'!$A$3:$C$31,3, FALSE)</f>
        <v>1</v>
      </c>
      <c r="AF16" s="25">
        <f>VLOOKUP(B16,'W08'!$A$3:$C$31,3, FALSE)</f>
        <v>1</v>
      </c>
      <c r="AG16" s="25">
        <f>VLOOKUP(B16,'W09'!$A$3:$C$31,3, FALSE)</f>
        <v>0</v>
      </c>
      <c r="AH16" s="25">
        <f>VLOOKUP(B16,'W10'!$A$3:$C$31,3, FALSE)</f>
        <v>0</v>
      </c>
      <c r="AI16" s="25">
        <f>VLOOKUP(B16,'W11'!$A$3:$C$31,3, FALSE)</f>
        <v>2</v>
      </c>
      <c r="AJ16" s="25">
        <f>VLOOKUP(B16,'W12'!$A$3:$C$31,3, FALSE)</f>
        <v>1</v>
      </c>
      <c r="AK16" s="25">
        <f>VLOOKUP(B16,'W13'!$A$3:$C$31,3, FALSE)</f>
        <v>2</v>
      </c>
      <c r="AL16" s="25">
        <f>VLOOKUP(B16,'W14'!$A$3:$C$31,3, FALSE)</f>
        <v>1</v>
      </c>
      <c r="AM16" s="25">
        <f>VLOOKUP(B16,Bowls!$A$3:$C$31,3, FALSE)</f>
        <v>2</v>
      </c>
      <c r="AN16" s="44">
        <f>SUM(Y16:AM16)</f>
        <v>15</v>
      </c>
    </row>
    <row r="17" spans="1:40" x14ac:dyDescent="0.25">
      <c r="A17" s="46">
        <v>15</v>
      </c>
      <c r="B17" s="20" t="s">
        <v>65</v>
      </c>
      <c r="C17" s="4">
        <f>W17</f>
        <v>143.5</v>
      </c>
      <c r="D17" s="4">
        <f>$W$33</f>
        <v>288</v>
      </c>
      <c r="E17" s="13">
        <f>C17/D17</f>
        <v>0.4982638888888889</v>
      </c>
      <c r="F17" s="5" t="s">
        <v>511</v>
      </c>
      <c r="H17" s="25">
        <f>VLOOKUP(B17,'W01'!$A$3:$B$31,2, FALSE)</f>
        <v>8</v>
      </c>
      <c r="I17" s="25">
        <f>VLOOKUP(B17,'W02'!$A$3:$B$31,2, FALSE)</f>
        <v>9</v>
      </c>
      <c r="J17" s="25">
        <f>VLOOKUP(B17,'W03'!$A$3:$B$31,2, FALSE)</f>
        <v>8</v>
      </c>
      <c r="K17" s="25">
        <f>VLOOKUP(B17,'W04'!$A$3:$B$31,2, FALSE)</f>
        <v>8</v>
      </c>
      <c r="L17" s="25">
        <f>VLOOKUP(B17,'W05'!$A$3:$B$31,2, FALSE)</f>
        <v>9</v>
      </c>
      <c r="M17" s="25">
        <f>VLOOKUP(B17,'W06'!$A$3:$B$31,2, FALSE)</f>
        <v>13.5</v>
      </c>
      <c r="N17" s="25">
        <f>VLOOKUP(B17,'W07'!$A$3:$B$31,2, FALSE)</f>
        <v>11.5</v>
      </c>
      <c r="O17" s="25">
        <f>VLOOKUP(B17,'W08'!$A$3:$B$31,2, FALSE)</f>
        <v>13</v>
      </c>
      <c r="P17" s="25">
        <f>VLOOKUP(B17,'W09'!$A$3:$B$31,2, FALSE)</f>
        <v>10</v>
      </c>
      <c r="Q17" s="25">
        <f>VLOOKUP(B17,'W10'!$A$3:$B$31,2, FALSE)</f>
        <v>9</v>
      </c>
      <c r="R17" s="25">
        <f>VLOOKUP(B17,'W11'!$A$3:$B$31,2, FALSE)</f>
        <v>12.5</v>
      </c>
      <c r="S17" s="25">
        <f>VLOOKUP(B17,'W12'!$A$3:$B$31,2, FALSE)</f>
        <v>9</v>
      </c>
      <c r="T17" s="25">
        <f>VLOOKUP(B17,'W13'!$A$3:$B$31,2, FALSE)</f>
        <v>12</v>
      </c>
      <c r="U17" s="25">
        <f>VLOOKUP(B17,'W14'!$A$3:$B$31,2, FALSE)</f>
        <v>5</v>
      </c>
      <c r="V17" s="25">
        <f>VLOOKUP(B17,Bowls!$A$3:$B$31,2, FALSE)</f>
        <v>6</v>
      </c>
      <c r="W17" s="44">
        <f>SUM(H17:V17)</f>
        <v>143.5</v>
      </c>
      <c r="X17" s="24"/>
      <c r="Y17" s="25">
        <f>VLOOKUP(B17,'W01'!$A$3:$C$31,3, FALSE)</f>
        <v>1</v>
      </c>
      <c r="Z17" s="25">
        <f>VLOOKUP(B17,'W02'!$A$3:$C$31,3, FALSE)</f>
        <v>1</v>
      </c>
      <c r="AA17" s="25">
        <f>VLOOKUP(B17,'W03'!$A$3:$C$31,3, FALSE)</f>
        <v>1</v>
      </c>
      <c r="AB17" s="25">
        <f>VLOOKUP(B17,'W04'!$A$3:$C$31,3, FALSE)</f>
        <v>1</v>
      </c>
      <c r="AC17" s="25">
        <f>VLOOKUP(B17,'W05'!$A$3:$C$31,3, FALSE)</f>
        <v>0</v>
      </c>
      <c r="AD17" s="25">
        <f>VLOOKUP(B17,'W06'!$A$3:$C$31,3, FALSE)</f>
        <v>1.5</v>
      </c>
      <c r="AE17" s="25">
        <f>VLOOKUP(B17,'W07'!$A$3:$C$31,3, FALSE)</f>
        <v>1</v>
      </c>
      <c r="AF17" s="25">
        <f>VLOOKUP(B17,'W08'!$A$3:$C$31,3, FALSE)</f>
        <v>2</v>
      </c>
      <c r="AG17" s="25">
        <f>VLOOKUP(B17,'W09'!$A$3:$C$31,3, FALSE)</f>
        <v>0</v>
      </c>
      <c r="AH17" s="25">
        <f>VLOOKUP(B17,'W10'!$A$3:$C$31,3, FALSE)</f>
        <v>1</v>
      </c>
      <c r="AI17" s="25">
        <f>VLOOKUP(B17,'W11'!$A$3:$C$31,3, FALSE)</f>
        <v>2</v>
      </c>
      <c r="AJ17" s="25">
        <f>VLOOKUP(B17,'W12'!$A$3:$C$31,3, FALSE)</f>
        <v>1</v>
      </c>
      <c r="AK17" s="25">
        <f>VLOOKUP(B17,'W13'!$A$3:$C$31,3, FALSE)</f>
        <v>2</v>
      </c>
      <c r="AL17" s="25">
        <f>VLOOKUP(B17,'W14'!$A$3:$C$31,3, FALSE)</f>
        <v>1</v>
      </c>
      <c r="AM17" s="25">
        <f>VLOOKUP(B17,Bowls!$A$3:$C$31,3, FALSE)</f>
        <v>1</v>
      </c>
      <c r="AN17" s="44">
        <f>SUM(Y17:AM17)</f>
        <v>16.5</v>
      </c>
    </row>
    <row r="18" spans="1:40" x14ac:dyDescent="0.25">
      <c r="A18" s="46">
        <v>16</v>
      </c>
      <c r="B18" s="20" t="s">
        <v>78</v>
      </c>
      <c r="C18" s="4">
        <f>W18</f>
        <v>143.5</v>
      </c>
      <c r="D18" s="4">
        <f>$W$33</f>
        <v>288</v>
      </c>
      <c r="E18" s="13">
        <f>C18/D18</f>
        <v>0.4982638888888889</v>
      </c>
      <c r="F18" s="5" t="s">
        <v>512</v>
      </c>
      <c r="H18" s="25">
        <f>VLOOKUP(B18,'W01'!$A$3:$B$31,2, FALSE)</f>
        <v>7</v>
      </c>
      <c r="I18" s="25">
        <f>VLOOKUP(B18,'W02'!$A$3:$B$31,2, FALSE)</f>
        <v>11</v>
      </c>
      <c r="J18" s="25">
        <f>VLOOKUP(B18,'W03'!$A$3:$B$31,2, FALSE)</f>
        <v>8</v>
      </c>
      <c r="K18" s="25">
        <f>VLOOKUP(B18,'W04'!$A$3:$B$31,2, FALSE)</f>
        <v>10</v>
      </c>
      <c r="L18" s="25">
        <f>VLOOKUP(B18,'W05'!$A$3:$B$31,2, FALSE)</f>
        <v>12</v>
      </c>
      <c r="M18" s="25">
        <f>VLOOKUP(B18,'W06'!$A$3:$B$31,2, FALSE)</f>
        <v>9.5</v>
      </c>
      <c r="N18" s="25">
        <f>VLOOKUP(B18,'W07'!$A$3:$B$31,2, FALSE)</f>
        <v>10.5</v>
      </c>
      <c r="O18" s="25">
        <f>VLOOKUP(B18,'W08'!$A$3:$B$31,2, FALSE)</f>
        <v>10</v>
      </c>
      <c r="P18" s="25">
        <f>VLOOKUP(B18,'W09'!$A$3:$B$31,2, FALSE)</f>
        <v>12</v>
      </c>
      <c r="Q18" s="25">
        <f>VLOOKUP(B18,'W10'!$A$3:$B$31,2, FALSE)</f>
        <v>8</v>
      </c>
      <c r="R18" s="25">
        <f>VLOOKUP(B18,'W11'!$A$3:$B$31,2, FALSE)</f>
        <v>8.5</v>
      </c>
      <c r="S18" s="25">
        <f>VLOOKUP(B18,'W12'!$A$3:$B$31,2, FALSE)</f>
        <v>11</v>
      </c>
      <c r="T18" s="25">
        <f>VLOOKUP(B18,'W13'!$A$3:$B$31,2, FALSE)</f>
        <v>12</v>
      </c>
      <c r="U18" s="25">
        <f>VLOOKUP(B18,'W14'!$A$3:$B$31,2, FALSE)</f>
        <v>4</v>
      </c>
      <c r="V18" s="25">
        <f>VLOOKUP(B18,Bowls!$A$3:$B$31,2, FALSE)</f>
        <v>10</v>
      </c>
      <c r="W18" s="44">
        <f>SUM(H18:V18)</f>
        <v>143.5</v>
      </c>
      <c r="X18" s="24"/>
      <c r="Y18" s="25">
        <f>VLOOKUP(B18,'W01'!$A$3:$C$31,3, FALSE)</f>
        <v>1</v>
      </c>
      <c r="Z18" s="25">
        <f>VLOOKUP(B18,'W02'!$A$3:$C$31,3, FALSE)</f>
        <v>0</v>
      </c>
      <c r="AA18" s="25">
        <f>VLOOKUP(B18,'W03'!$A$3:$C$31,3, FALSE)</f>
        <v>2</v>
      </c>
      <c r="AB18" s="25">
        <f>VLOOKUP(B18,'W04'!$A$3:$C$31,3, FALSE)</f>
        <v>1</v>
      </c>
      <c r="AC18" s="25">
        <f>VLOOKUP(B18,'W05'!$A$3:$C$31,3, FALSE)</f>
        <v>1</v>
      </c>
      <c r="AD18" s="25">
        <f>VLOOKUP(B18,'W06'!$A$3:$C$31,3, FALSE)</f>
        <v>0.5</v>
      </c>
      <c r="AE18" s="25">
        <f>VLOOKUP(B18,'W07'!$A$3:$C$31,3, FALSE)</f>
        <v>1</v>
      </c>
      <c r="AF18" s="25">
        <f>VLOOKUP(B18,'W08'!$A$3:$C$31,3, FALSE)</f>
        <v>2</v>
      </c>
      <c r="AG18" s="25">
        <f>VLOOKUP(B18,'W09'!$A$3:$C$31,3, FALSE)</f>
        <v>1</v>
      </c>
      <c r="AH18" s="25">
        <f>VLOOKUP(B18,'W10'!$A$3:$C$31,3, FALSE)</f>
        <v>1</v>
      </c>
      <c r="AI18" s="25">
        <f>VLOOKUP(B18,'W11'!$A$3:$C$31,3, FALSE)</f>
        <v>2</v>
      </c>
      <c r="AJ18" s="25">
        <f>VLOOKUP(B18,'W12'!$A$3:$C$31,3, FALSE)</f>
        <v>1</v>
      </c>
      <c r="AK18" s="25">
        <f>VLOOKUP(B18,'W13'!$A$3:$C$31,3, FALSE)</f>
        <v>2</v>
      </c>
      <c r="AL18" s="25">
        <f>VLOOKUP(B18,'W14'!$A$3:$C$31,3, FALSE)</f>
        <v>0</v>
      </c>
      <c r="AM18" s="25">
        <f>VLOOKUP(B18,Bowls!$A$3:$C$31,3, FALSE)</f>
        <v>1</v>
      </c>
      <c r="AN18" s="44">
        <f>SUM(Y18:AM18)</f>
        <v>16.5</v>
      </c>
    </row>
    <row r="19" spans="1:40" x14ac:dyDescent="0.25">
      <c r="A19" s="46">
        <v>17</v>
      </c>
      <c r="B19" s="20" t="s">
        <v>66</v>
      </c>
      <c r="C19" s="4">
        <f>W19</f>
        <v>142.5</v>
      </c>
      <c r="D19" s="4">
        <f>$W$33</f>
        <v>288</v>
      </c>
      <c r="E19" s="13">
        <f>C19/D19</f>
        <v>0.49479166666666669</v>
      </c>
      <c r="F19" s="5">
        <f>AN19</f>
        <v>16</v>
      </c>
      <c r="H19" s="25">
        <f>VLOOKUP(B19,'W01'!$A$3:$B$31,2, FALSE)</f>
        <v>8</v>
      </c>
      <c r="I19" s="25">
        <f>VLOOKUP(B19,'W02'!$A$3:$B$31,2, FALSE)</f>
        <v>6</v>
      </c>
      <c r="J19" s="25">
        <f>VLOOKUP(B19,'W03'!$A$3:$B$31,2, FALSE)</f>
        <v>9</v>
      </c>
      <c r="K19" s="25">
        <f>VLOOKUP(B19,'W04'!$A$3:$B$31,2, FALSE)</f>
        <v>9</v>
      </c>
      <c r="L19" s="25">
        <f>VLOOKUP(B19,'W05'!$A$3:$B$31,2, FALSE)</f>
        <v>10</v>
      </c>
      <c r="M19" s="25">
        <f>VLOOKUP(B19,'W06'!$A$3:$B$31,2, FALSE)</f>
        <v>14.5</v>
      </c>
      <c r="N19" s="25">
        <f>VLOOKUP(B19,'W07'!$A$3:$B$31,2, FALSE)</f>
        <v>9.5</v>
      </c>
      <c r="O19" s="25">
        <f>VLOOKUP(B19,'W08'!$A$3:$B$31,2, FALSE)</f>
        <v>10</v>
      </c>
      <c r="P19" s="25">
        <f>VLOOKUP(B19,'W09'!$A$3:$B$31,2, FALSE)</f>
        <v>11</v>
      </c>
      <c r="Q19" s="25">
        <f>VLOOKUP(B19,'W10'!$A$3:$B$31,2, FALSE)</f>
        <v>10</v>
      </c>
      <c r="R19" s="25">
        <f>VLOOKUP(B19,'W11'!$A$3:$B$31,2, FALSE)</f>
        <v>10.5</v>
      </c>
      <c r="S19" s="25">
        <f>VLOOKUP(B19,'W12'!$A$3:$B$31,2, FALSE)</f>
        <v>12</v>
      </c>
      <c r="T19" s="25">
        <f>VLOOKUP(B19,'W13'!$A$3:$B$31,2, FALSE)</f>
        <v>11</v>
      </c>
      <c r="U19" s="25">
        <f>VLOOKUP(B19,'W14'!$A$3:$B$31,2, FALSE)</f>
        <v>5</v>
      </c>
      <c r="V19" s="25">
        <f>VLOOKUP(B19,Bowls!$A$3:$B$31,2, FALSE)</f>
        <v>7</v>
      </c>
      <c r="W19" s="44">
        <f>SUM(H19:V19)</f>
        <v>142.5</v>
      </c>
      <c r="X19" s="24"/>
      <c r="Y19" s="25">
        <f>VLOOKUP(B19,'W01'!$A$3:$C$31,3, FALSE)</f>
        <v>2</v>
      </c>
      <c r="Z19" s="25">
        <f>VLOOKUP(B19,'W02'!$A$3:$C$31,3, FALSE)</f>
        <v>0</v>
      </c>
      <c r="AA19" s="25">
        <f>VLOOKUP(B19,'W03'!$A$3:$C$31,3, FALSE)</f>
        <v>0</v>
      </c>
      <c r="AB19" s="25">
        <f>VLOOKUP(B19,'W04'!$A$3:$C$31,3, FALSE)</f>
        <v>1</v>
      </c>
      <c r="AC19" s="25">
        <f>VLOOKUP(B19,'W05'!$A$3:$C$31,3, FALSE)</f>
        <v>1</v>
      </c>
      <c r="AD19" s="25">
        <f>VLOOKUP(B19,'W06'!$A$3:$C$31,3, FALSE)</f>
        <v>1</v>
      </c>
      <c r="AE19" s="25">
        <f>VLOOKUP(B19,'W07'!$A$3:$C$31,3, FALSE)</f>
        <v>2</v>
      </c>
      <c r="AF19" s="25">
        <f>VLOOKUP(B19,'W08'!$A$3:$C$31,3, FALSE)</f>
        <v>1</v>
      </c>
      <c r="AG19" s="25">
        <f>VLOOKUP(B19,'W09'!$A$3:$C$31,3, FALSE)</f>
        <v>1</v>
      </c>
      <c r="AH19" s="25">
        <f>VLOOKUP(B19,'W10'!$A$3:$C$31,3, FALSE)</f>
        <v>1</v>
      </c>
      <c r="AI19" s="25">
        <f>VLOOKUP(B19,'W11'!$A$3:$C$31,3, FALSE)</f>
        <v>1</v>
      </c>
      <c r="AJ19" s="25">
        <f>VLOOKUP(B19,'W12'!$A$3:$C$31,3, FALSE)</f>
        <v>0</v>
      </c>
      <c r="AK19" s="25">
        <f>VLOOKUP(B19,'W13'!$A$3:$C$31,3, FALSE)</f>
        <v>1</v>
      </c>
      <c r="AL19" s="25">
        <f>VLOOKUP(B19,'W14'!$A$3:$C$31,3, FALSE)</f>
        <v>1</v>
      </c>
      <c r="AM19" s="25">
        <f>VLOOKUP(B19,Bowls!$A$3:$C$31,3, FALSE)</f>
        <v>3</v>
      </c>
      <c r="AN19" s="44">
        <f>SUM(Y19:AM19)</f>
        <v>16</v>
      </c>
    </row>
    <row r="20" spans="1:40" x14ac:dyDescent="0.25">
      <c r="A20" s="46">
        <v>18</v>
      </c>
      <c r="B20" s="20" t="s">
        <v>63</v>
      </c>
      <c r="C20" s="4">
        <f>W20</f>
        <v>141.5</v>
      </c>
      <c r="D20" s="4">
        <f>$W$33</f>
        <v>288</v>
      </c>
      <c r="E20" s="13">
        <f>C20/D20</f>
        <v>0.49131944444444442</v>
      </c>
      <c r="F20" s="5">
        <f>AN20</f>
        <v>14</v>
      </c>
      <c r="H20" s="25">
        <f>VLOOKUP(B20,'W01'!$A$3:$B$31,2, FALSE)</f>
        <v>8</v>
      </c>
      <c r="I20" s="25">
        <f>VLOOKUP(B20,'W02'!$A$3:$B$31,2, FALSE)</f>
        <v>10</v>
      </c>
      <c r="J20" s="25">
        <f>VLOOKUP(B20,'W03'!$A$3:$B$31,2, FALSE)</f>
        <v>6</v>
      </c>
      <c r="K20" s="25">
        <f>VLOOKUP(B20,'W04'!$A$3:$B$31,2, FALSE)</f>
        <v>11</v>
      </c>
      <c r="L20" s="25">
        <f>VLOOKUP(B20,'W05'!$A$3:$B$31,2, FALSE)</f>
        <v>10</v>
      </c>
      <c r="M20" s="25">
        <f>VLOOKUP(B20,'W06'!$A$3:$B$31,2, FALSE)</f>
        <v>10.5</v>
      </c>
      <c r="N20" s="25">
        <f>VLOOKUP(B20,'W07'!$A$3:$B$31,2, FALSE)</f>
        <v>10.5</v>
      </c>
      <c r="O20" s="25">
        <f>VLOOKUP(B20,'W08'!$A$3:$B$31,2, FALSE)</f>
        <v>11</v>
      </c>
      <c r="P20" s="25">
        <f>VLOOKUP(B20,'W09'!$A$3:$B$31,2, FALSE)</f>
        <v>9</v>
      </c>
      <c r="Q20" s="25">
        <f>VLOOKUP(B20,'W10'!$A$3:$B$31,2, FALSE)</f>
        <v>8</v>
      </c>
      <c r="R20" s="25">
        <f>VLOOKUP(B20,'W11'!$A$3:$B$31,2, FALSE)</f>
        <v>10.5</v>
      </c>
      <c r="S20" s="25">
        <f>VLOOKUP(B20,'W12'!$A$3:$B$31,2, FALSE)</f>
        <v>11</v>
      </c>
      <c r="T20" s="25">
        <f>VLOOKUP(B20,'W13'!$A$3:$B$31,2, FALSE)</f>
        <v>14</v>
      </c>
      <c r="U20" s="25">
        <f>VLOOKUP(B20,'W14'!$A$3:$B$31,2, FALSE)</f>
        <v>4</v>
      </c>
      <c r="V20" s="25">
        <f>VLOOKUP(B20,Bowls!$A$3:$B$31,2, FALSE)</f>
        <v>8</v>
      </c>
      <c r="W20" s="44">
        <f>SUM(H20:V20)</f>
        <v>141.5</v>
      </c>
      <c r="X20" s="24"/>
      <c r="Y20" s="25">
        <f>VLOOKUP(B20,'W01'!$A$3:$C$31,3, FALSE)</f>
        <v>0</v>
      </c>
      <c r="Z20" s="25">
        <f>VLOOKUP(B20,'W02'!$A$3:$C$31,3, FALSE)</f>
        <v>1</v>
      </c>
      <c r="AA20" s="25">
        <f>VLOOKUP(B20,'W03'!$A$3:$C$31,3, FALSE)</f>
        <v>0</v>
      </c>
      <c r="AB20" s="25">
        <f>VLOOKUP(B20,'W04'!$A$3:$C$31,3, FALSE)</f>
        <v>1</v>
      </c>
      <c r="AC20" s="25">
        <f>VLOOKUP(B20,'W05'!$A$3:$C$31,3, FALSE)</f>
        <v>2</v>
      </c>
      <c r="AD20" s="25">
        <f>VLOOKUP(B20,'W06'!$A$3:$C$31,3, FALSE)</f>
        <v>0</v>
      </c>
      <c r="AE20" s="25">
        <f>VLOOKUP(B20,'W07'!$A$3:$C$31,3, FALSE)</f>
        <v>2</v>
      </c>
      <c r="AF20" s="25">
        <f>VLOOKUP(B20,'W08'!$A$3:$C$31,3, FALSE)</f>
        <v>0</v>
      </c>
      <c r="AG20" s="25">
        <f>VLOOKUP(B20,'W09'!$A$3:$C$31,3, FALSE)</f>
        <v>1</v>
      </c>
      <c r="AH20" s="25">
        <f>VLOOKUP(B20,'W10'!$A$3:$C$31,3, FALSE)</f>
        <v>0</v>
      </c>
      <c r="AI20" s="25">
        <f>VLOOKUP(B20,'W11'!$A$3:$C$31,3, FALSE)</f>
        <v>2</v>
      </c>
      <c r="AJ20" s="25">
        <f>VLOOKUP(B20,'W12'!$A$3:$C$31,3, FALSE)</f>
        <v>0</v>
      </c>
      <c r="AK20" s="25">
        <f>VLOOKUP(B20,'W13'!$A$3:$C$31,3, FALSE)</f>
        <v>2</v>
      </c>
      <c r="AL20" s="25">
        <f>VLOOKUP(B20,'W14'!$A$3:$C$31,3, FALSE)</f>
        <v>1</v>
      </c>
      <c r="AM20" s="25">
        <f>VLOOKUP(B20,Bowls!$A$3:$C$31,3, FALSE)</f>
        <v>2</v>
      </c>
      <c r="AN20" s="44">
        <f>SUM(Y20:AM20)</f>
        <v>14</v>
      </c>
    </row>
    <row r="21" spans="1:40" x14ac:dyDescent="0.25">
      <c r="A21" s="46">
        <v>19</v>
      </c>
      <c r="B21" s="20" t="s">
        <v>61</v>
      </c>
      <c r="C21" s="4">
        <f>W21</f>
        <v>140.5</v>
      </c>
      <c r="D21" s="4">
        <f>$W$33</f>
        <v>288</v>
      </c>
      <c r="E21" s="13">
        <f>C21/D21</f>
        <v>0.48784722222222221</v>
      </c>
      <c r="F21" s="5">
        <f>AN21</f>
        <v>16.5</v>
      </c>
      <c r="H21" s="25">
        <f>VLOOKUP(B21,'W01'!$A$3:$B$31,2, FALSE)</f>
        <v>7</v>
      </c>
      <c r="I21" s="25">
        <f>VLOOKUP(B21,'W02'!$A$3:$B$31,2, FALSE)</f>
        <v>8</v>
      </c>
      <c r="J21" s="25">
        <f>VLOOKUP(B21,'W03'!$A$3:$B$31,2, FALSE)</f>
        <v>10</v>
      </c>
      <c r="K21" s="25">
        <f>VLOOKUP(B21,'W04'!$A$3:$B$31,2, FALSE)</f>
        <v>10</v>
      </c>
      <c r="L21" s="25">
        <f>VLOOKUP(B21,'W05'!$A$3:$B$31,2, FALSE)</f>
        <v>13</v>
      </c>
      <c r="M21" s="25">
        <f>VLOOKUP(B21,'W06'!$A$3:$B$31,2, FALSE)</f>
        <v>11.5</v>
      </c>
      <c r="N21" s="25">
        <f>VLOOKUP(B21,'W07'!$A$3:$B$31,2, FALSE)</f>
        <v>9.5</v>
      </c>
      <c r="O21" s="25">
        <f>VLOOKUP(B21,'W08'!$A$3:$B$31,2, FALSE)</f>
        <v>12</v>
      </c>
      <c r="P21" s="25">
        <f>VLOOKUP(B21,'W09'!$A$3:$B$31,2, FALSE)</f>
        <v>10</v>
      </c>
      <c r="Q21" s="25">
        <f>VLOOKUP(B21,'W10'!$A$3:$B$31,2, FALSE)</f>
        <v>10</v>
      </c>
      <c r="R21" s="25">
        <f>VLOOKUP(B21,'W11'!$A$3:$B$31,2, FALSE)</f>
        <v>6.5</v>
      </c>
      <c r="S21" s="25">
        <f>VLOOKUP(B21,'W12'!$A$3:$B$31,2, FALSE)</f>
        <v>8</v>
      </c>
      <c r="T21" s="25">
        <f>VLOOKUP(B21,'W13'!$A$3:$B$31,2, FALSE)</f>
        <v>14</v>
      </c>
      <c r="U21" s="25">
        <f>VLOOKUP(B21,'W14'!$A$3:$B$31,2, FALSE)</f>
        <v>5</v>
      </c>
      <c r="V21" s="25">
        <f>VLOOKUP(B21,Bowls!$A$3:$B$31,2, FALSE)</f>
        <v>6</v>
      </c>
      <c r="W21" s="44">
        <f>SUM(H21:V21)</f>
        <v>140.5</v>
      </c>
      <c r="X21" s="24"/>
      <c r="Y21" s="25">
        <f>VLOOKUP(B21,'W01'!$A$3:$C$31,3, FALSE)</f>
        <v>1</v>
      </c>
      <c r="Z21" s="25">
        <f>VLOOKUP(B21,'W02'!$A$3:$C$31,3, FALSE)</f>
        <v>0</v>
      </c>
      <c r="AA21" s="25">
        <f>VLOOKUP(B21,'W03'!$A$3:$C$31,3, FALSE)</f>
        <v>1</v>
      </c>
      <c r="AB21" s="25">
        <f>VLOOKUP(B21,'W04'!$A$3:$C$31,3, FALSE)</f>
        <v>0</v>
      </c>
      <c r="AC21" s="25">
        <f>VLOOKUP(B21,'W05'!$A$3:$C$31,3, FALSE)</f>
        <v>2</v>
      </c>
      <c r="AD21" s="25">
        <f>VLOOKUP(B21,'W06'!$A$3:$C$31,3, FALSE)</f>
        <v>0.5</v>
      </c>
      <c r="AE21" s="25">
        <f>VLOOKUP(B21,'W07'!$A$3:$C$31,3, FALSE)</f>
        <v>2</v>
      </c>
      <c r="AF21" s="25">
        <f>VLOOKUP(B21,'W08'!$A$3:$C$31,3, FALSE)</f>
        <v>2</v>
      </c>
      <c r="AG21" s="25">
        <f>VLOOKUP(B21,'W09'!$A$3:$C$31,3, FALSE)</f>
        <v>1</v>
      </c>
      <c r="AH21" s="25">
        <f>VLOOKUP(B21,'W10'!$A$3:$C$31,3, FALSE)</f>
        <v>2</v>
      </c>
      <c r="AI21" s="25">
        <f>VLOOKUP(B21,'W11'!$A$3:$C$31,3, FALSE)</f>
        <v>1</v>
      </c>
      <c r="AJ21" s="25">
        <f>VLOOKUP(B21,'W12'!$A$3:$C$31,3, FALSE)</f>
        <v>0</v>
      </c>
      <c r="AK21" s="25">
        <f>VLOOKUP(B21,'W13'!$A$3:$C$31,3, FALSE)</f>
        <v>2</v>
      </c>
      <c r="AL21" s="25">
        <f>VLOOKUP(B21,'W14'!$A$3:$C$31,3, FALSE)</f>
        <v>1</v>
      </c>
      <c r="AM21" s="25">
        <f>VLOOKUP(B21,Bowls!$A$3:$C$31,3, FALSE)</f>
        <v>1</v>
      </c>
      <c r="AN21" s="44">
        <f>SUM(Y21:AM21)</f>
        <v>16.5</v>
      </c>
    </row>
    <row r="22" spans="1:40" x14ac:dyDescent="0.25">
      <c r="A22" s="46">
        <v>20</v>
      </c>
      <c r="B22" s="20" t="s">
        <v>82</v>
      </c>
      <c r="C22" s="4">
        <f>W22</f>
        <v>140.5</v>
      </c>
      <c r="D22" s="4">
        <f>$W$33</f>
        <v>288</v>
      </c>
      <c r="E22" s="13">
        <f>C22/D22</f>
        <v>0.48784722222222221</v>
      </c>
      <c r="F22" s="5">
        <f>AN22</f>
        <v>12.5</v>
      </c>
      <c r="H22" s="25">
        <f>VLOOKUP(B22,'W01'!$A$3:$B$31,2, FALSE)</f>
        <v>8</v>
      </c>
      <c r="I22" s="25">
        <f>VLOOKUP(B22,'W02'!$A$3:$B$31,2, FALSE)</f>
        <v>11</v>
      </c>
      <c r="J22" s="25">
        <f>VLOOKUP(B22,'W03'!$A$3:$B$31,2, FALSE)</f>
        <v>9</v>
      </c>
      <c r="K22" s="25">
        <f>VLOOKUP(B22,'W04'!$A$3:$B$31,2, FALSE)</f>
        <v>5</v>
      </c>
      <c r="L22" s="25">
        <f>VLOOKUP(B22,'W05'!$A$3:$B$31,2, FALSE)</f>
        <v>12</v>
      </c>
      <c r="M22" s="25">
        <f>VLOOKUP(B22,'W06'!$A$3:$B$31,2, FALSE)</f>
        <v>12.5</v>
      </c>
      <c r="N22" s="25">
        <f>VLOOKUP(B22,'W07'!$A$3:$B$31,2, FALSE)</f>
        <v>7.5</v>
      </c>
      <c r="O22" s="25">
        <f>VLOOKUP(B22,'W08'!$A$3:$B$31,2, FALSE)</f>
        <v>10</v>
      </c>
      <c r="P22" s="25">
        <f>VLOOKUP(B22,'W09'!$A$3:$B$31,2, FALSE)</f>
        <v>12</v>
      </c>
      <c r="Q22" s="25">
        <f>VLOOKUP(B22,'W10'!$A$3:$B$31,2, FALSE)</f>
        <v>8</v>
      </c>
      <c r="R22" s="25">
        <f>VLOOKUP(B22,'W11'!$A$3:$B$31,2, FALSE)</f>
        <v>10.5</v>
      </c>
      <c r="S22" s="25">
        <f>VLOOKUP(B22,'W12'!$A$3:$B$31,2, FALSE)</f>
        <v>11</v>
      </c>
      <c r="T22" s="25">
        <f>VLOOKUP(B22,'W13'!$A$3:$B$31,2, FALSE)</f>
        <v>9</v>
      </c>
      <c r="U22" s="25">
        <f>VLOOKUP(B22,'W14'!$A$3:$B$31,2, FALSE)</f>
        <v>6</v>
      </c>
      <c r="V22" s="25">
        <f>VLOOKUP(B22,Bowls!$A$3:$B$31,2, FALSE)</f>
        <v>9</v>
      </c>
      <c r="W22" s="44">
        <f>SUM(H22:V22)</f>
        <v>140.5</v>
      </c>
      <c r="X22" s="24"/>
      <c r="Y22" s="25">
        <f>VLOOKUP(B22,'W01'!$A$3:$C$31,3, FALSE)</f>
        <v>0</v>
      </c>
      <c r="Z22" s="25">
        <f>VLOOKUP(B22,'W02'!$A$3:$C$31,3, FALSE)</f>
        <v>0</v>
      </c>
      <c r="AA22" s="25">
        <f>VLOOKUP(B22,'W03'!$A$3:$C$31,3, FALSE)</f>
        <v>0</v>
      </c>
      <c r="AB22" s="25">
        <f>VLOOKUP(B22,'W04'!$A$3:$C$31,3, FALSE)</f>
        <v>1</v>
      </c>
      <c r="AC22" s="25">
        <f>VLOOKUP(B22,'W05'!$A$3:$C$31,3, FALSE)</f>
        <v>1</v>
      </c>
      <c r="AD22" s="25">
        <f>VLOOKUP(B22,'W06'!$A$3:$C$31,3, FALSE)</f>
        <v>1</v>
      </c>
      <c r="AE22" s="25">
        <f>VLOOKUP(B22,'W07'!$A$3:$C$31,3, FALSE)</f>
        <v>1</v>
      </c>
      <c r="AF22" s="25">
        <f>VLOOKUP(B22,'W08'!$A$3:$C$31,3, FALSE)</f>
        <v>1</v>
      </c>
      <c r="AG22" s="25">
        <f>VLOOKUP(B22,'W09'!$A$3:$C$31,3, FALSE)</f>
        <v>1</v>
      </c>
      <c r="AH22" s="25">
        <f>VLOOKUP(B22,'W10'!$A$3:$C$31,3, FALSE)</f>
        <v>0</v>
      </c>
      <c r="AI22" s="25">
        <f>VLOOKUP(B22,'W11'!$A$3:$C$31,3, FALSE)</f>
        <v>1.5</v>
      </c>
      <c r="AJ22" s="25">
        <f>VLOOKUP(B22,'W12'!$A$3:$C$31,3, FALSE)</f>
        <v>1</v>
      </c>
      <c r="AK22" s="25">
        <f>VLOOKUP(B22,'W13'!$A$3:$C$31,3, FALSE)</f>
        <v>0</v>
      </c>
      <c r="AL22" s="25">
        <f>VLOOKUP(B22,'W14'!$A$3:$C$31,3, FALSE)</f>
        <v>2</v>
      </c>
      <c r="AM22" s="25">
        <f>VLOOKUP(B22,Bowls!$A$3:$C$31,3, FALSE)</f>
        <v>2</v>
      </c>
      <c r="AN22" s="44">
        <f>SUM(Y22:AM22)</f>
        <v>12.5</v>
      </c>
    </row>
    <row r="23" spans="1:40" x14ac:dyDescent="0.25">
      <c r="A23" s="46">
        <v>21</v>
      </c>
      <c r="B23" s="20" t="s">
        <v>58</v>
      </c>
      <c r="C23" s="4">
        <f>W23</f>
        <v>139.5</v>
      </c>
      <c r="D23" s="4">
        <f>$W$33</f>
        <v>288</v>
      </c>
      <c r="E23" s="13">
        <f>C23/D23</f>
        <v>0.484375</v>
      </c>
      <c r="F23" s="5">
        <f>AN23</f>
        <v>11</v>
      </c>
      <c r="H23" s="25">
        <f>VLOOKUP(B23,'W01'!$A$3:$B$31,2, FALSE)</f>
        <v>7</v>
      </c>
      <c r="I23" s="25">
        <f>VLOOKUP(B23,'W02'!$A$3:$B$31,2, FALSE)</f>
        <v>8</v>
      </c>
      <c r="J23" s="25">
        <f>VLOOKUP(B23,'W03'!$A$3:$B$31,2, FALSE)</f>
        <v>9</v>
      </c>
      <c r="K23" s="25">
        <f>VLOOKUP(B23,'W04'!$A$3:$B$31,2, FALSE)</f>
        <v>11</v>
      </c>
      <c r="L23" s="25">
        <f>VLOOKUP(B23,'W05'!$A$3:$B$31,2, FALSE)</f>
        <v>7</v>
      </c>
      <c r="M23" s="25">
        <f>VLOOKUP(B23,'W06'!$A$3:$B$31,2, FALSE)</f>
        <v>13.5</v>
      </c>
      <c r="N23" s="25">
        <f>VLOOKUP(B23,'W07'!$A$3:$B$31,2, FALSE)</f>
        <v>11.5</v>
      </c>
      <c r="O23" s="25">
        <f>VLOOKUP(B23,'W08'!$A$3:$B$31,2, FALSE)</f>
        <v>9</v>
      </c>
      <c r="P23" s="25">
        <f>VLOOKUP(B23,'W09'!$A$3:$B$31,2, FALSE)</f>
        <v>11</v>
      </c>
      <c r="Q23" s="25">
        <f>VLOOKUP(B23,'W10'!$A$3:$B$31,2, FALSE)</f>
        <v>8</v>
      </c>
      <c r="R23" s="25">
        <f>VLOOKUP(B23,'W11'!$A$3:$B$31,2, FALSE)</f>
        <v>5.5</v>
      </c>
      <c r="S23" s="25">
        <f>VLOOKUP(B23,'W12'!$A$3:$B$31,2, FALSE)</f>
        <v>9</v>
      </c>
      <c r="T23" s="25">
        <f>VLOOKUP(B23,'W13'!$A$3:$B$31,2, FALSE)</f>
        <v>13</v>
      </c>
      <c r="U23" s="25">
        <f>VLOOKUP(B23,'W14'!$A$3:$B$31,2, FALSE)</f>
        <v>7</v>
      </c>
      <c r="V23" s="25">
        <f>VLOOKUP(B23,Bowls!$A$3:$B$31,2, FALSE)</f>
        <v>10</v>
      </c>
      <c r="W23" s="44">
        <f>SUM(H23:V23)</f>
        <v>139.5</v>
      </c>
      <c r="X23" s="24"/>
      <c r="Y23" s="25">
        <f>VLOOKUP(B23,'W01'!$A$3:$C$31,3, FALSE)</f>
        <v>1</v>
      </c>
      <c r="Z23" s="25">
        <f>VLOOKUP(B23,'W02'!$A$3:$C$31,3, FALSE)</f>
        <v>0</v>
      </c>
      <c r="AA23" s="25">
        <f>VLOOKUP(B23,'W03'!$A$3:$C$31,3, FALSE)</f>
        <v>1</v>
      </c>
      <c r="AB23" s="25">
        <f>VLOOKUP(B23,'W04'!$A$3:$C$31,3, FALSE)</f>
        <v>0</v>
      </c>
      <c r="AC23" s="25">
        <f>VLOOKUP(B23,'W05'!$A$3:$C$31,3, FALSE)</f>
        <v>0</v>
      </c>
      <c r="AD23" s="25">
        <f>VLOOKUP(B23,'W06'!$A$3:$C$31,3, FALSE)</f>
        <v>1</v>
      </c>
      <c r="AE23" s="25">
        <f>VLOOKUP(B23,'W07'!$A$3:$C$31,3, FALSE)</f>
        <v>0</v>
      </c>
      <c r="AF23" s="25">
        <f>VLOOKUP(B23,'W08'!$A$3:$C$31,3, FALSE)</f>
        <v>1</v>
      </c>
      <c r="AG23" s="25">
        <f>VLOOKUP(B23,'W09'!$A$3:$C$31,3, FALSE)</f>
        <v>1</v>
      </c>
      <c r="AH23" s="25">
        <f>VLOOKUP(B23,'W10'!$A$3:$C$31,3, FALSE)</f>
        <v>1</v>
      </c>
      <c r="AI23" s="25">
        <f>VLOOKUP(B23,'W11'!$A$3:$C$31,3, FALSE)</f>
        <v>0</v>
      </c>
      <c r="AJ23" s="25">
        <f>VLOOKUP(B23,'W12'!$A$3:$C$31,3, FALSE)</f>
        <v>1</v>
      </c>
      <c r="AK23" s="25">
        <f>VLOOKUP(B23,'W13'!$A$3:$C$31,3, FALSE)</f>
        <v>1</v>
      </c>
      <c r="AL23" s="25">
        <f>VLOOKUP(B23,'W14'!$A$3:$C$31,3, FALSE)</f>
        <v>2</v>
      </c>
      <c r="AM23" s="25">
        <f>VLOOKUP(B23,Bowls!$A$3:$C$31,3, FALSE)</f>
        <v>1</v>
      </c>
      <c r="AN23" s="44">
        <f>SUM(Y23:AM23)</f>
        <v>11</v>
      </c>
    </row>
    <row r="24" spans="1:40" x14ac:dyDescent="0.25">
      <c r="A24" s="46">
        <v>22</v>
      </c>
      <c r="B24" s="20" t="s">
        <v>60</v>
      </c>
      <c r="C24" s="4">
        <f>W24</f>
        <v>138.5</v>
      </c>
      <c r="D24" s="4">
        <f>$W$33</f>
        <v>288</v>
      </c>
      <c r="E24" s="13">
        <f>C24/D24</f>
        <v>0.48090277777777779</v>
      </c>
      <c r="F24" s="5">
        <f>AN24</f>
        <v>13.5</v>
      </c>
      <c r="H24" s="25">
        <f>VLOOKUP(B24,'W01'!$A$3:$B$31,2, FALSE)</f>
        <v>8</v>
      </c>
      <c r="I24" s="25">
        <f>VLOOKUP(B24,'W02'!$A$3:$B$31,2, FALSE)</f>
        <v>10</v>
      </c>
      <c r="J24" s="25">
        <f>VLOOKUP(B24,'W03'!$A$3:$B$31,2, FALSE)</f>
        <v>7</v>
      </c>
      <c r="K24" s="25">
        <f>VLOOKUP(B24,'W04'!$A$3:$B$31,2, FALSE)</f>
        <v>7</v>
      </c>
      <c r="L24" s="25">
        <f>VLOOKUP(B24,'W05'!$A$3:$B$31,2, FALSE)</f>
        <v>12</v>
      </c>
      <c r="M24" s="25">
        <f>VLOOKUP(B24,'W06'!$A$3:$B$31,2, FALSE)</f>
        <v>13.5</v>
      </c>
      <c r="N24" s="25">
        <f>VLOOKUP(B24,'W07'!$A$3:$B$31,2, FALSE)</f>
        <v>7.5</v>
      </c>
      <c r="O24" s="25">
        <f>VLOOKUP(B24,'W08'!$A$3:$B$31,2, FALSE)</f>
        <v>14</v>
      </c>
      <c r="P24" s="25">
        <f>VLOOKUP(B24,'W09'!$A$3:$B$31,2, FALSE)</f>
        <v>9</v>
      </c>
      <c r="Q24" s="25">
        <f>VLOOKUP(B24,'W10'!$A$3:$B$31,2, FALSE)</f>
        <v>8</v>
      </c>
      <c r="R24" s="25">
        <f>VLOOKUP(B24,'W11'!$A$3:$B$31,2, FALSE)</f>
        <v>10.5</v>
      </c>
      <c r="S24" s="25">
        <f>VLOOKUP(B24,'W12'!$A$3:$B$31,2, FALSE)</f>
        <v>9</v>
      </c>
      <c r="T24" s="25">
        <f>VLOOKUP(B24,'W13'!$A$3:$B$31,2, FALSE)</f>
        <v>11</v>
      </c>
      <c r="U24" s="25">
        <f>VLOOKUP(B24,'W14'!$A$3:$B$31,2, FALSE)</f>
        <v>4</v>
      </c>
      <c r="V24" s="25">
        <f>VLOOKUP(B24,Bowls!$A$3:$B$31,2, FALSE)</f>
        <v>8</v>
      </c>
      <c r="W24" s="44">
        <f>SUM(H24:V24)</f>
        <v>138.5</v>
      </c>
      <c r="X24" s="24"/>
      <c r="Y24" s="25">
        <f>VLOOKUP(B24,'W01'!$A$3:$C$31,3, FALSE)</f>
        <v>1</v>
      </c>
      <c r="Z24" s="25">
        <f>VLOOKUP(B24,'W02'!$A$3:$C$31,3, FALSE)</f>
        <v>0</v>
      </c>
      <c r="AA24" s="25">
        <f>VLOOKUP(B24,'W03'!$A$3:$C$31,3, FALSE)</f>
        <v>0</v>
      </c>
      <c r="AB24" s="25">
        <f>VLOOKUP(B24,'W04'!$A$3:$C$31,3, FALSE)</f>
        <v>0</v>
      </c>
      <c r="AC24" s="25">
        <f>VLOOKUP(B24,'W05'!$A$3:$C$31,3, FALSE)</f>
        <v>2</v>
      </c>
      <c r="AD24" s="25">
        <f>VLOOKUP(B24,'W06'!$A$3:$C$31,3, FALSE)</f>
        <v>0</v>
      </c>
      <c r="AE24" s="25">
        <f>VLOOKUP(B24,'W07'!$A$3:$C$31,3, FALSE)</f>
        <v>1</v>
      </c>
      <c r="AF24" s="25">
        <f>VLOOKUP(B24,'W08'!$A$3:$C$31,3, FALSE)</f>
        <v>1</v>
      </c>
      <c r="AG24" s="25">
        <f>VLOOKUP(B24,'W09'!$A$3:$C$31,3, FALSE)</f>
        <v>1</v>
      </c>
      <c r="AH24" s="25">
        <f>VLOOKUP(B24,'W10'!$A$3:$C$31,3, FALSE)</f>
        <v>1</v>
      </c>
      <c r="AI24" s="25">
        <f>VLOOKUP(B24,'W11'!$A$3:$C$31,3, FALSE)</f>
        <v>1.5</v>
      </c>
      <c r="AJ24" s="25">
        <f>VLOOKUP(B24,'W12'!$A$3:$C$31,3, FALSE)</f>
        <v>1</v>
      </c>
      <c r="AK24" s="25">
        <f>VLOOKUP(B24,'W13'!$A$3:$C$31,3, FALSE)</f>
        <v>1</v>
      </c>
      <c r="AL24" s="25">
        <f>VLOOKUP(B24,'W14'!$A$3:$C$31,3, FALSE)</f>
        <v>0</v>
      </c>
      <c r="AM24" s="25">
        <f>VLOOKUP(B24,Bowls!$A$3:$C$31,3, FALSE)</f>
        <v>3</v>
      </c>
      <c r="AN24" s="44">
        <f>SUM(Y24:AM24)</f>
        <v>13.5</v>
      </c>
    </row>
    <row r="25" spans="1:40" x14ac:dyDescent="0.25">
      <c r="A25" s="46">
        <v>23</v>
      </c>
      <c r="B25" s="20" t="s">
        <v>81</v>
      </c>
      <c r="C25" s="4">
        <f>W25</f>
        <v>135.5</v>
      </c>
      <c r="D25" s="4">
        <f>$W$33</f>
        <v>288</v>
      </c>
      <c r="E25" s="13">
        <f>C25/D25</f>
        <v>0.4704861111111111</v>
      </c>
      <c r="F25" s="5">
        <f>AN25</f>
        <v>15.5</v>
      </c>
      <c r="H25" s="25">
        <f>VLOOKUP(B25,'W01'!$A$3:$B$31,2, FALSE)</f>
        <v>9</v>
      </c>
      <c r="I25" s="25">
        <f>VLOOKUP(B25,'W02'!$A$3:$B$31,2, FALSE)</f>
        <v>8</v>
      </c>
      <c r="J25" s="25">
        <f>VLOOKUP(B25,'W03'!$A$3:$B$31,2, FALSE)</f>
        <v>9</v>
      </c>
      <c r="K25" s="25">
        <f>VLOOKUP(B25,'W04'!$A$3:$B$31,2, FALSE)</f>
        <v>11</v>
      </c>
      <c r="L25" s="25">
        <f>VLOOKUP(B25,'W05'!$A$3:$B$31,2, FALSE)</f>
        <v>10</v>
      </c>
      <c r="M25" s="25">
        <f>VLOOKUP(B25,'W06'!$A$3:$B$31,2, FALSE)</f>
        <v>10.5</v>
      </c>
      <c r="N25" s="25">
        <f>VLOOKUP(B25,'W07'!$A$3:$B$31,2, FALSE)</f>
        <v>5.5</v>
      </c>
      <c r="O25" s="25">
        <f>VLOOKUP(B25,'W08'!$A$3:$B$31,2, FALSE)</f>
        <v>11</v>
      </c>
      <c r="P25" s="25">
        <f>VLOOKUP(B25,'W09'!$A$3:$B$31,2, FALSE)</f>
        <v>10</v>
      </c>
      <c r="Q25" s="25">
        <f>VLOOKUP(B25,'W10'!$A$3:$B$31,2, FALSE)</f>
        <v>9</v>
      </c>
      <c r="R25" s="25">
        <f>VLOOKUP(B25,'W11'!$A$3:$B$31,2, FALSE)</f>
        <v>8.5</v>
      </c>
      <c r="S25" s="25">
        <f>VLOOKUP(B25,'W12'!$A$3:$B$31,2, FALSE)</f>
        <v>11</v>
      </c>
      <c r="T25" s="25">
        <f>VLOOKUP(B25,'W13'!$A$3:$B$31,2, FALSE)</f>
        <v>11</v>
      </c>
      <c r="U25" s="25">
        <f>VLOOKUP(B25,'W14'!$A$3:$B$31,2, FALSE)</f>
        <v>5</v>
      </c>
      <c r="V25" s="25">
        <f>VLOOKUP(B25,Bowls!$A$3:$B$31,2, FALSE)</f>
        <v>7</v>
      </c>
      <c r="W25" s="44">
        <f>SUM(H25:V25)</f>
        <v>135.5</v>
      </c>
      <c r="X25" s="24"/>
      <c r="Y25" s="25">
        <f>VLOOKUP(B25,'W01'!$A$3:$C$31,3, FALSE)</f>
        <v>0</v>
      </c>
      <c r="Z25" s="25">
        <f>VLOOKUP(B25,'W02'!$A$3:$C$31,3, FALSE)</f>
        <v>1</v>
      </c>
      <c r="AA25" s="25">
        <f>VLOOKUP(B25,'W03'!$A$3:$C$31,3, FALSE)</f>
        <v>2</v>
      </c>
      <c r="AB25" s="25">
        <f>VLOOKUP(B25,'W04'!$A$3:$C$31,3, FALSE)</f>
        <v>0</v>
      </c>
      <c r="AC25" s="25">
        <f>VLOOKUP(B25,'W05'!$A$3:$C$31,3, FALSE)</f>
        <v>1</v>
      </c>
      <c r="AD25" s="25">
        <f>VLOOKUP(B25,'W06'!$A$3:$C$31,3, FALSE)</f>
        <v>1.5</v>
      </c>
      <c r="AE25" s="25">
        <f>VLOOKUP(B25,'W07'!$A$3:$C$31,3, FALSE)</f>
        <v>0</v>
      </c>
      <c r="AF25" s="25">
        <f>VLOOKUP(B25,'W08'!$A$3:$C$31,3, FALSE)</f>
        <v>1</v>
      </c>
      <c r="AG25" s="25">
        <f>VLOOKUP(B25,'W09'!$A$3:$C$31,3, FALSE)</f>
        <v>1</v>
      </c>
      <c r="AH25" s="25">
        <f>VLOOKUP(B25,'W10'!$A$3:$C$31,3, FALSE)</f>
        <v>1</v>
      </c>
      <c r="AI25" s="25">
        <f>VLOOKUP(B25,'W11'!$A$3:$C$31,3, FALSE)</f>
        <v>1</v>
      </c>
      <c r="AJ25" s="25">
        <f>VLOOKUP(B25,'W12'!$A$3:$C$31,3, FALSE)</f>
        <v>1</v>
      </c>
      <c r="AK25" s="25">
        <f>VLOOKUP(B25,'W13'!$A$3:$C$31,3, FALSE)</f>
        <v>2</v>
      </c>
      <c r="AL25" s="25">
        <f>VLOOKUP(B25,'W14'!$A$3:$C$31,3, FALSE)</f>
        <v>1</v>
      </c>
      <c r="AM25" s="25">
        <f>VLOOKUP(B25,Bowls!$A$3:$C$31,3, FALSE)</f>
        <v>2</v>
      </c>
      <c r="AN25" s="44">
        <f>SUM(Y25:AM25)</f>
        <v>15.5</v>
      </c>
    </row>
    <row r="26" spans="1:40" x14ac:dyDescent="0.25">
      <c r="A26" s="46">
        <v>24</v>
      </c>
      <c r="B26" s="20" t="s">
        <v>62</v>
      </c>
      <c r="C26" s="4">
        <f>W26</f>
        <v>134.5</v>
      </c>
      <c r="D26" s="4">
        <f>$W$33</f>
        <v>288</v>
      </c>
      <c r="E26" s="13">
        <f>C26/D26</f>
        <v>0.4670138888888889</v>
      </c>
      <c r="F26" s="5">
        <f>AN26</f>
        <v>17</v>
      </c>
      <c r="H26" s="25">
        <f>VLOOKUP(B26,'W01'!$A$3:$B$31,2, FALSE)</f>
        <v>7</v>
      </c>
      <c r="I26" s="25">
        <f>VLOOKUP(B26,'W02'!$A$3:$B$31,2, FALSE)</f>
        <v>7</v>
      </c>
      <c r="J26" s="25">
        <f>VLOOKUP(B26,'W03'!$A$3:$B$31,2, FALSE)</f>
        <v>7</v>
      </c>
      <c r="K26" s="25">
        <f>VLOOKUP(B26,'W04'!$A$3:$B$31,2, FALSE)</f>
        <v>7</v>
      </c>
      <c r="L26" s="25">
        <f>VLOOKUP(B26,'W05'!$A$3:$B$31,2, FALSE)</f>
        <v>9</v>
      </c>
      <c r="M26" s="25">
        <f>VLOOKUP(B26,'W06'!$A$3:$B$31,2, FALSE)</f>
        <v>14.5</v>
      </c>
      <c r="N26" s="25">
        <f>VLOOKUP(B26,'W07'!$A$3:$B$31,2, FALSE)</f>
        <v>8.5</v>
      </c>
      <c r="O26" s="25">
        <f>VLOOKUP(B26,'W08'!$A$3:$B$31,2, FALSE)</f>
        <v>11</v>
      </c>
      <c r="P26" s="25">
        <f>VLOOKUP(B26,'W09'!$A$3:$B$31,2, FALSE)</f>
        <v>9</v>
      </c>
      <c r="Q26" s="25">
        <f>VLOOKUP(B26,'W10'!$A$3:$B$31,2, FALSE)</f>
        <v>9</v>
      </c>
      <c r="R26" s="25">
        <f>VLOOKUP(B26,'W11'!$A$3:$B$31,2, FALSE)</f>
        <v>8.5</v>
      </c>
      <c r="S26" s="25">
        <f>VLOOKUP(B26,'W12'!$A$3:$B$31,2, FALSE)</f>
        <v>11</v>
      </c>
      <c r="T26" s="25">
        <f>VLOOKUP(B26,'W13'!$A$3:$B$31,2, FALSE)</f>
        <v>11</v>
      </c>
      <c r="U26" s="25">
        <f>VLOOKUP(B26,'W14'!$A$3:$B$31,2, FALSE)</f>
        <v>6</v>
      </c>
      <c r="V26" s="25">
        <f>VLOOKUP(B26,Bowls!$A$3:$B$31,2, FALSE)</f>
        <v>9</v>
      </c>
      <c r="W26" s="44">
        <f>SUM(H26:V26)</f>
        <v>134.5</v>
      </c>
      <c r="X26" s="24"/>
      <c r="Y26" s="25">
        <f>VLOOKUP(B26,'W01'!$A$3:$C$31,3, FALSE)</f>
        <v>0</v>
      </c>
      <c r="Z26" s="25">
        <f>VLOOKUP(B26,'W02'!$A$3:$C$31,3, FALSE)</f>
        <v>1</v>
      </c>
      <c r="AA26" s="25">
        <f>VLOOKUP(B26,'W03'!$A$3:$C$31,3, FALSE)</f>
        <v>1</v>
      </c>
      <c r="AB26" s="25">
        <f>VLOOKUP(B26,'W04'!$A$3:$C$31,3, FALSE)</f>
        <v>1</v>
      </c>
      <c r="AC26" s="25">
        <f>VLOOKUP(B26,'W05'!$A$3:$C$31,3, FALSE)</f>
        <v>2</v>
      </c>
      <c r="AD26" s="25">
        <f>VLOOKUP(B26,'W06'!$A$3:$C$31,3, FALSE)</f>
        <v>1</v>
      </c>
      <c r="AE26" s="25">
        <f>VLOOKUP(B26,'W07'!$A$3:$C$31,3, FALSE)</f>
        <v>1</v>
      </c>
      <c r="AF26" s="25">
        <f>VLOOKUP(B26,'W08'!$A$3:$C$31,3, FALSE)</f>
        <v>2</v>
      </c>
      <c r="AG26" s="25">
        <f>VLOOKUP(B26,'W09'!$A$3:$C$31,3, FALSE)</f>
        <v>0</v>
      </c>
      <c r="AH26" s="25">
        <f>VLOOKUP(B26,'W10'!$A$3:$C$31,3, FALSE)</f>
        <v>1</v>
      </c>
      <c r="AI26" s="25">
        <f>VLOOKUP(B26,'W11'!$A$3:$C$31,3, FALSE)</f>
        <v>1</v>
      </c>
      <c r="AJ26" s="25">
        <f>VLOOKUP(B26,'W12'!$A$3:$C$31,3, FALSE)</f>
        <v>1</v>
      </c>
      <c r="AK26" s="25">
        <f>VLOOKUP(B26,'W13'!$A$3:$C$31,3, FALSE)</f>
        <v>1</v>
      </c>
      <c r="AL26" s="25">
        <f>VLOOKUP(B26,'W14'!$A$3:$C$31,3, FALSE)</f>
        <v>2</v>
      </c>
      <c r="AM26" s="25">
        <f>VLOOKUP(B26,Bowls!$A$3:$C$31,3, FALSE)</f>
        <v>2</v>
      </c>
      <c r="AN26" s="44">
        <f>SUM(Y26:AM26)</f>
        <v>17</v>
      </c>
    </row>
    <row r="27" spans="1:40" x14ac:dyDescent="0.25">
      <c r="A27" s="46">
        <v>25</v>
      </c>
      <c r="B27" s="20" t="s">
        <v>71</v>
      </c>
      <c r="C27" s="4">
        <f>W27</f>
        <v>130.5</v>
      </c>
      <c r="D27" s="4">
        <f>$W$33</f>
        <v>288</v>
      </c>
      <c r="E27" s="13">
        <f>C27/D27</f>
        <v>0.453125</v>
      </c>
      <c r="F27" s="5">
        <f>AN27</f>
        <v>11</v>
      </c>
      <c r="H27" s="25">
        <f>VLOOKUP(B27,'W01'!$A$3:$B$31,2, FALSE)</f>
        <v>7</v>
      </c>
      <c r="I27" s="25">
        <f>VLOOKUP(B27,'W02'!$A$3:$B$31,2, FALSE)</f>
        <v>6</v>
      </c>
      <c r="J27" s="25">
        <f>VLOOKUP(B27,'W03'!$A$3:$B$31,2, FALSE)</f>
        <v>12</v>
      </c>
      <c r="K27" s="25">
        <f>VLOOKUP(B27,'W04'!$A$3:$B$31,2, FALSE)</f>
        <v>10</v>
      </c>
      <c r="L27" s="25">
        <f>VLOOKUP(B27,'W05'!$A$3:$B$31,2, FALSE)</f>
        <v>8</v>
      </c>
      <c r="M27" s="25">
        <f>VLOOKUP(B27,'W06'!$A$3:$B$31,2, FALSE)</f>
        <v>9.5</v>
      </c>
      <c r="N27" s="25">
        <f>VLOOKUP(B27,'W07'!$A$3:$B$31,2, FALSE)</f>
        <v>8.5</v>
      </c>
      <c r="O27" s="25">
        <f>VLOOKUP(B27,'W08'!$A$3:$B$31,2, FALSE)</f>
        <v>12</v>
      </c>
      <c r="P27" s="25">
        <f>VLOOKUP(B27,'W09'!$A$3:$B$31,2, FALSE)</f>
        <v>9</v>
      </c>
      <c r="Q27" s="25">
        <f>VLOOKUP(B27,'W10'!$A$3:$B$31,2, FALSE)</f>
        <v>9</v>
      </c>
      <c r="R27" s="25">
        <f>VLOOKUP(B27,'W11'!$A$3:$B$31,2, FALSE)</f>
        <v>10.5</v>
      </c>
      <c r="S27" s="25">
        <f>VLOOKUP(B27,'W12'!$A$3:$B$31,2, FALSE)</f>
        <v>9</v>
      </c>
      <c r="T27" s="25">
        <f>VLOOKUP(B27,'W13'!$A$3:$B$31,2, FALSE)</f>
        <v>13</v>
      </c>
      <c r="U27" s="25">
        <f>VLOOKUP(B27,'W14'!$A$3:$B$31,2, FALSE)</f>
        <v>2</v>
      </c>
      <c r="V27" s="25">
        <f>VLOOKUP(B27,Bowls!$A$3:$B$31,2, FALSE)</f>
        <v>5</v>
      </c>
      <c r="W27" s="44">
        <f>SUM(H27:V27)</f>
        <v>130.5</v>
      </c>
      <c r="X27" s="24"/>
      <c r="Y27" s="25">
        <f>VLOOKUP(B27,'W01'!$A$3:$C$31,3, FALSE)</f>
        <v>1</v>
      </c>
      <c r="Z27" s="25">
        <f>VLOOKUP(B27,'W02'!$A$3:$C$31,3, FALSE)</f>
        <v>0</v>
      </c>
      <c r="AA27" s="25">
        <f>VLOOKUP(B27,'W03'!$A$3:$C$31,3, FALSE)</f>
        <v>2</v>
      </c>
      <c r="AB27" s="25">
        <f>VLOOKUP(B27,'W04'!$A$3:$C$31,3, FALSE)</f>
        <v>0</v>
      </c>
      <c r="AC27" s="25">
        <f>VLOOKUP(B27,'W05'!$A$3:$C$31,3, FALSE)</f>
        <v>0</v>
      </c>
      <c r="AD27" s="25">
        <f>VLOOKUP(B27,'W06'!$A$3:$C$31,3, FALSE)</f>
        <v>1</v>
      </c>
      <c r="AE27" s="25">
        <f>VLOOKUP(B27,'W07'!$A$3:$C$31,3, FALSE)</f>
        <v>0</v>
      </c>
      <c r="AF27" s="25">
        <f>VLOOKUP(B27,'W08'!$A$3:$C$31,3, FALSE)</f>
        <v>1</v>
      </c>
      <c r="AG27" s="25">
        <f>VLOOKUP(B27,'W09'!$A$3:$C$31,3, FALSE)</f>
        <v>1</v>
      </c>
      <c r="AH27" s="25">
        <f>VLOOKUP(B27,'W10'!$A$3:$C$31,3, FALSE)</f>
        <v>2</v>
      </c>
      <c r="AI27" s="25">
        <f>VLOOKUP(B27,'W11'!$A$3:$C$31,3, FALSE)</f>
        <v>1</v>
      </c>
      <c r="AJ27" s="25">
        <f>VLOOKUP(B27,'W12'!$A$3:$C$31,3, FALSE)</f>
        <v>0</v>
      </c>
      <c r="AK27" s="25">
        <f>VLOOKUP(B27,'W13'!$A$3:$C$31,3, FALSE)</f>
        <v>0</v>
      </c>
      <c r="AL27" s="25">
        <f>VLOOKUP(B27,'W14'!$A$3:$C$31,3, FALSE)</f>
        <v>0</v>
      </c>
      <c r="AM27" s="25">
        <f>VLOOKUP(B27,Bowls!$A$3:$C$31,3, FALSE)</f>
        <v>2</v>
      </c>
      <c r="AN27" s="44">
        <f>SUM(Y27:AM27)</f>
        <v>11</v>
      </c>
    </row>
    <row r="28" spans="1:40" x14ac:dyDescent="0.25">
      <c r="A28" s="46">
        <v>26</v>
      </c>
      <c r="B28" s="20" t="s">
        <v>67</v>
      </c>
      <c r="C28" s="4">
        <f>W28</f>
        <v>125.5</v>
      </c>
      <c r="D28" s="4">
        <f>$W$33</f>
        <v>288</v>
      </c>
      <c r="E28" s="13">
        <f>C28/D28</f>
        <v>0.4357638888888889</v>
      </c>
      <c r="F28" s="5">
        <f>AN28</f>
        <v>12.5</v>
      </c>
      <c r="H28" s="25">
        <f>VLOOKUP(B28,'W01'!$A$3:$B$31,2, FALSE)</f>
        <v>5</v>
      </c>
      <c r="I28" s="25">
        <f>VLOOKUP(B28,'W02'!$A$3:$B$31,2, FALSE)</f>
        <v>6</v>
      </c>
      <c r="J28" s="25">
        <f>VLOOKUP(B28,'W03'!$A$3:$B$31,2, FALSE)</f>
        <v>10</v>
      </c>
      <c r="K28" s="25">
        <f>VLOOKUP(B28,'W04'!$A$3:$B$31,2, FALSE)</f>
        <v>9</v>
      </c>
      <c r="L28" s="25">
        <f>VLOOKUP(B28,'W05'!$A$3:$B$31,2, FALSE)</f>
        <v>11</v>
      </c>
      <c r="M28" s="25">
        <f>VLOOKUP(B28,'W06'!$A$3:$B$31,2, FALSE)</f>
        <v>10.5</v>
      </c>
      <c r="N28" s="25">
        <f>VLOOKUP(B28,'W07'!$A$3:$B$31,2, FALSE)</f>
        <v>10.5</v>
      </c>
      <c r="O28" s="25">
        <f>VLOOKUP(B28,'W08'!$A$3:$B$31,2, FALSE)</f>
        <v>10</v>
      </c>
      <c r="P28" s="25">
        <f>VLOOKUP(B28,'W09'!$A$3:$B$31,2, FALSE)</f>
        <v>6</v>
      </c>
      <c r="Q28" s="25">
        <f>VLOOKUP(B28,'W10'!$A$3:$B$31,2, FALSE)</f>
        <v>9</v>
      </c>
      <c r="R28" s="25">
        <f>VLOOKUP(B28,'W11'!$A$3:$B$31,2, FALSE)</f>
        <v>6.5</v>
      </c>
      <c r="S28" s="25">
        <f>VLOOKUP(B28,'W12'!$A$3:$B$31,2, FALSE)</f>
        <v>11</v>
      </c>
      <c r="T28" s="25">
        <f>VLOOKUP(B28,'W13'!$A$3:$B$31,2, FALSE)</f>
        <v>12</v>
      </c>
      <c r="U28" s="25">
        <f>VLOOKUP(B28,'W14'!$A$3:$B$31,2, FALSE)</f>
        <v>4</v>
      </c>
      <c r="V28" s="25">
        <f>VLOOKUP(B28,Bowls!$A$3:$B$31,2, FALSE)</f>
        <v>5</v>
      </c>
      <c r="W28" s="44">
        <f>SUM(H28:V28)</f>
        <v>125.5</v>
      </c>
      <c r="X28" s="24"/>
      <c r="Y28" s="25">
        <f>VLOOKUP(B28,'W01'!$A$3:$C$31,3, FALSE)</f>
        <v>0</v>
      </c>
      <c r="Z28" s="25">
        <f>VLOOKUP(B28,'W02'!$A$3:$C$31,3, FALSE)</f>
        <v>0</v>
      </c>
      <c r="AA28" s="25">
        <f>VLOOKUP(B28,'W03'!$A$3:$C$31,3, FALSE)</f>
        <v>1</v>
      </c>
      <c r="AB28" s="25">
        <f>VLOOKUP(B28,'W04'!$A$3:$C$31,3, FALSE)</f>
        <v>0</v>
      </c>
      <c r="AC28" s="25">
        <f>VLOOKUP(B28,'W05'!$A$3:$C$31,3, FALSE)</f>
        <v>2</v>
      </c>
      <c r="AD28" s="25">
        <f>VLOOKUP(B28,'W06'!$A$3:$C$31,3, FALSE)</f>
        <v>0.5</v>
      </c>
      <c r="AE28" s="25">
        <f>VLOOKUP(B28,'W07'!$A$3:$C$31,3, FALSE)</f>
        <v>0</v>
      </c>
      <c r="AF28" s="25">
        <f>VLOOKUP(B28,'W08'!$A$3:$C$31,3, FALSE)</f>
        <v>2</v>
      </c>
      <c r="AG28" s="25">
        <f>VLOOKUP(B28,'W09'!$A$3:$C$31,3, FALSE)</f>
        <v>2</v>
      </c>
      <c r="AH28" s="25">
        <f>VLOOKUP(B28,'W10'!$A$3:$C$31,3, FALSE)</f>
        <v>0</v>
      </c>
      <c r="AI28" s="25">
        <f>VLOOKUP(B28,'W11'!$A$3:$C$31,3, FALSE)</f>
        <v>2</v>
      </c>
      <c r="AJ28" s="25">
        <f>VLOOKUP(B28,'W12'!$A$3:$C$31,3, FALSE)</f>
        <v>0</v>
      </c>
      <c r="AK28" s="25">
        <f>VLOOKUP(B28,'W13'!$A$3:$C$31,3, FALSE)</f>
        <v>1</v>
      </c>
      <c r="AL28" s="25">
        <f>VLOOKUP(B28,'W14'!$A$3:$C$31,3, FALSE)</f>
        <v>2</v>
      </c>
      <c r="AM28" s="25">
        <f>VLOOKUP(B28,Bowls!$A$3:$C$31,3, FALSE)</f>
        <v>0</v>
      </c>
      <c r="AN28" s="44">
        <f>SUM(Y28:AM28)</f>
        <v>12.5</v>
      </c>
    </row>
    <row r="29" spans="1:40" x14ac:dyDescent="0.25">
      <c r="A29" s="46">
        <v>27</v>
      </c>
      <c r="B29" s="20" t="s">
        <v>280</v>
      </c>
      <c r="C29" s="4">
        <f>W29</f>
        <v>121.5</v>
      </c>
      <c r="D29" s="4">
        <f>$W$33-$H$33-$I$33-$J$33-$K$33</f>
        <v>208</v>
      </c>
      <c r="E29" s="13">
        <f>C29/D29</f>
        <v>0.58413461538461542</v>
      </c>
      <c r="F29" s="5">
        <f>AN29</f>
        <v>12</v>
      </c>
      <c r="H29" s="52" t="s">
        <v>279</v>
      </c>
      <c r="I29" s="52" t="s">
        <v>279</v>
      </c>
      <c r="J29" s="52" t="s">
        <v>279</v>
      </c>
      <c r="K29" s="52" t="s">
        <v>279</v>
      </c>
      <c r="L29" s="25">
        <f>VLOOKUP(B29,'W05'!$A$3:$B$31,2, FALSE)</f>
        <v>15</v>
      </c>
      <c r="M29" s="25">
        <f>VLOOKUP(B29,'W06'!$A$3:$B$31,2, FALSE)</f>
        <v>11.5</v>
      </c>
      <c r="N29" s="25">
        <f>VLOOKUP(B29,'W07'!$A$3:$B$31,2, FALSE)</f>
        <v>7.5</v>
      </c>
      <c r="O29" s="25">
        <f>VLOOKUP(B29,'W08'!$A$3:$B$31,2, FALSE)</f>
        <v>11</v>
      </c>
      <c r="P29" s="25">
        <f>VLOOKUP(B29,'W09'!$A$3:$B$31,2, FALSE)</f>
        <v>14</v>
      </c>
      <c r="Q29" s="25">
        <f>VLOOKUP(B29,'W10'!$A$3:$B$31,2, FALSE)</f>
        <v>8</v>
      </c>
      <c r="R29" s="25">
        <f>VLOOKUP(B29,'W11'!$A$3:$B$31,2, FALSE)</f>
        <v>14.5</v>
      </c>
      <c r="S29" s="25">
        <f>VLOOKUP(B29,'W12'!$A$3:$B$31,2, FALSE)</f>
        <v>11</v>
      </c>
      <c r="T29" s="25">
        <f>VLOOKUP(B29,'W13'!$A$3:$B$31,2, FALSE)</f>
        <v>15</v>
      </c>
      <c r="U29" s="25">
        <f>VLOOKUP(B29,'W14'!$A$3:$B$31,2, FALSE)</f>
        <v>4</v>
      </c>
      <c r="V29" s="25">
        <f>VLOOKUP(B29,Bowls!$A$3:$B$31,2, FALSE)</f>
        <v>10</v>
      </c>
      <c r="W29" s="44">
        <f>SUM(H29:V29)</f>
        <v>121.5</v>
      </c>
      <c r="X29" s="24"/>
      <c r="Y29" s="52" t="s">
        <v>279</v>
      </c>
      <c r="Z29" s="52" t="s">
        <v>279</v>
      </c>
      <c r="AA29" s="52" t="s">
        <v>279</v>
      </c>
      <c r="AB29" s="52" t="s">
        <v>279</v>
      </c>
      <c r="AC29" s="25">
        <f>VLOOKUP(B29,'W05'!$A$3:$C$31,3, FALSE)</f>
        <v>1</v>
      </c>
      <c r="AD29" s="25">
        <f>VLOOKUP(B29,'W06'!$A$3:$C$31,3, FALSE)</f>
        <v>2</v>
      </c>
      <c r="AE29" s="25">
        <f>VLOOKUP(B29,'W07'!$A$3:$C$31,3, FALSE)</f>
        <v>1</v>
      </c>
      <c r="AF29" s="25">
        <f>VLOOKUP(B29,'W08'!$A$3:$C$31,3, FALSE)</f>
        <v>0</v>
      </c>
      <c r="AG29" s="25">
        <f>VLOOKUP(B29,'W09'!$A$3:$C$31,3, FALSE)</f>
        <v>1</v>
      </c>
      <c r="AH29" s="25">
        <f>VLOOKUP(B29,'W10'!$A$3:$C$31,3, FALSE)</f>
        <v>2</v>
      </c>
      <c r="AI29" s="25">
        <f>VLOOKUP(B29,'W11'!$A$3:$C$31,3, FALSE)</f>
        <v>1</v>
      </c>
      <c r="AJ29" s="25">
        <f>VLOOKUP(B29,'W12'!$A$3:$C$31,3, FALSE)</f>
        <v>0</v>
      </c>
      <c r="AK29" s="25">
        <f>VLOOKUP(B29,'W13'!$A$3:$C$31,3, FALSE)</f>
        <v>1</v>
      </c>
      <c r="AL29" s="25">
        <f>VLOOKUP(B29,'W14'!$A$3:$C$31,3, FALSE)</f>
        <v>0</v>
      </c>
      <c r="AM29" s="25">
        <f>VLOOKUP(B29,Bowls!$A$3:$C$31,3, FALSE)</f>
        <v>3</v>
      </c>
      <c r="AN29" s="44">
        <f>SUM(Y29:AM29)</f>
        <v>12</v>
      </c>
    </row>
    <row r="30" spans="1:40" x14ac:dyDescent="0.25">
      <c r="A30" s="46">
        <v>28</v>
      </c>
      <c r="B30" s="20" t="s">
        <v>79</v>
      </c>
      <c r="C30" s="4">
        <f>W30</f>
        <v>89.5</v>
      </c>
      <c r="D30" s="4">
        <f>$W$33-$S$33-$T$33-$U$33-$V$33</f>
        <v>219</v>
      </c>
      <c r="E30" s="13">
        <f>C30/D30</f>
        <v>0.408675799086758</v>
      </c>
      <c r="F30" s="5">
        <f>AN30</f>
        <v>7</v>
      </c>
      <c r="H30" s="25">
        <f>VLOOKUP(B30,'W01'!$A$3:$B$31,2, FALSE)</f>
        <v>8</v>
      </c>
      <c r="I30" s="25">
        <f>VLOOKUP(B30,'W02'!$A$3:$B$31,2, FALSE)</f>
        <v>8</v>
      </c>
      <c r="J30" s="25">
        <f>VLOOKUP(B30,'W03'!$A$3:$B$31,2, FALSE)</f>
        <v>12</v>
      </c>
      <c r="K30" s="25">
        <f>VLOOKUP(B30,'W04'!$A$3:$B$31,2, FALSE)</f>
        <v>9</v>
      </c>
      <c r="L30" s="25">
        <f>VLOOKUP(B30,'W05'!$A$3:$B$31,2, FALSE)</f>
        <v>6</v>
      </c>
      <c r="M30" s="25">
        <f>VLOOKUP(B30,'W06'!$A$3:$B$31,2, FALSE)</f>
        <v>10.5</v>
      </c>
      <c r="N30" s="25">
        <f>VLOOKUP(B30,'W07'!$A$3:$B$31,2, FALSE)</f>
        <v>11.5</v>
      </c>
      <c r="O30" s="25">
        <f>VLOOKUP(B30,'W08'!$A$3:$B$31,2, FALSE)</f>
        <v>7</v>
      </c>
      <c r="P30" s="25">
        <f>VLOOKUP(B30,'W09'!$A$3:$B$31,2, FALSE)</f>
        <v>5</v>
      </c>
      <c r="Q30" s="25">
        <f>VLOOKUP(B30,'W10'!$A$3:$B$31,2, FALSE)</f>
        <v>7</v>
      </c>
      <c r="R30" s="25">
        <f>VLOOKUP(B30,'W11'!$A$3:$B$31,2, FALSE)</f>
        <v>5.5</v>
      </c>
      <c r="S30" s="52" t="s">
        <v>279</v>
      </c>
      <c r="T30" s="52" t="s">
        <v>279</v>
      </c>
      <c r="U30" s="52" t="s">
        <v>279</v>
      </c>
      <c r="V30" s="52" t="s">
        <v>279</v>
      </c>
      <c r="W30" s="44">
        <f>SUM(H30:V30)</f>
        <v>89.5</v>
      </c>
      <c r="X30" s="24"/>
      <c r="Y30" s="25">
        <f>VLOOKUP(B30,'W01'!$A$3:$C$31,3, FALSE)</f>
        <v>1</v>
      </c>
      <c r="Z30" s="25">
        <f>VLOOKUP(B30,'W02'!$A$3:$C$31,3, FALSE)</f>
        <v>1</v>
      </c>
      <c r="AA30" s="25">
        <f>VLOOKUP(B30,'W03'!$A$3:$C$31,3, FALSE)</f>
        <v>2</v>
      </c>
      <c r="AB30" s="25">
        <f>VLOOKUP(B30,'W04'!$A$3:$C$31,3, FALSE)</f>
        <v>1</v>
      </c>
      <c r="AC30" s="25">
        <f>VLOOKUP(B30,'W05'!$A$3:$C$31,3, FALSE)</f>
        <v>0</v>
      </c>
      <c r="AD30" s="25">
        <f>VLOOKUP(B30,'W06'!$A$3:$C$31,3, FALSE)</f>
        <v>1</v>
      </c>
      <c r="AE30" s="25">
        <f>VLOOKUP(B30,'W07'!$A$3:$C$31,3, FALSE)</f>
        <v>1</v>
      </c>
      <c r="AF30" s="25">
        <f>VLOOKUP(B30,'W08'!$A$3:$C$31,3, FALSE)</f>
        <v>0</v>
      </c>
      <c r="AG30" s="25">
        <f>VLOOKUP(B30,'W09'!$A$3:$C$31,3, FALSE)</f>
        <v>0</v>
      </c>
      <c r="AH30" s="25">
        <f>VLOOKUP(B30,'W10'!$A$3:$C$31,3, FALSE)</f>
        <v>0</v>
      </c>
      <c r="AI30" s="25">
        <f>VLOOKUP(B30,'W11'!$A$3:$C$31,3, FALSE)</f>
        <v>0</v>
      </c>
      <c r="AJ30" s="52" t="s">
        <v>279</v>
      </c>
      <c r="AK30" s="52" t="s">
        <v>279</v>
      </c>
      <c r="AL30" s="52" t="s">
        <v>279</v>
      </c>
      <c r="AM30" s="52" t="s">
        <v>279</v>
      </c>
      <c r="AN30" s="44">
        <f>SUM(Y30:AM30)</f>
        <v>7</v>
      </c>
    </row>
    <row r="31" spans="1:40" x14ac:dyDescent="0.25">
      <c r="B31" s="23"/>
      <c r="C31" s="14"/>
      <c r="D31" s="14"/>
      <c r="E31" s="15"/>
      <c r="F31" s="16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44"/>
      <c r="X31" s="24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44"/>
    </row>
    <row r="32" spans="1:40" ht="15.75" thickBot="1" x14ac:dyDescent="0.3">
      <c r="B32" s="21" t="s">
        <v>55</v>
      </c>
      <c r="C32" s="6">
        <f>W32</f>
        <v>148</v>
      </c>
      <c r="D32" s="6">
        <f>$W$33</f>
        <v>288</v>
      </c>
      <c r="E32" s="17">
        <f>C32/D32</f>
        <v>0.51388888888888884</v>
      </c>
      <c r="F32" s="7">
        <f>AN32</f>
        <v>17.5</v>
      </c>
      <c r="H32" s="25">
        <f>VLOOKUP(B32,'W01'!$A$3:$B$32,2, FALSE)</f>
        <v>8</v>
      </c>
      <c r="I32" s="25">
        <f>VLOOKUP(B32,'W02'!$A$3:$B$32,2, FALSE)</f>
        <v>8</v>
      </c>
      <c r="J32" s="25">
        <f>VLOOKUP(B32,'W03'!$A$3:$B$32,2, FALSE)</f>
        <v>10</v>
      </c>
      <c r="K32" s="25">
        <f>VLOOKUP(B32,'W04'!$A$3:$B$32,2, FALSE)</f>
        <v>9</v>
      </c>
      <c r="L32" s="25">
        <f>VLOOKUP(B32,'W05'!$A$3:$B$31,2, FALSE)</f>
        <v>10</v>
      </c>
      <c r="M32" s="25">
        <f>VLOOKUP(B32,'W06'!$A$3:$B$31,2, FALSE)</f>
        <v>13.5</v>
      </c>
      <c r="N32" s="25">
        <f>VLOOKUP(B32,'W07'!$A$3:$B$31,2, FALSE)</f>
        <v>11.5</v>
      </c>
      <c r="O32" s="25">
        <f>VLOOKUP(B32,'W08'!$A$3:$B$31,2, FALSE)</f>
        <v>11</v>
      </c>
      <c r="P32" s="25">
        <f>VLOOKUP(B32,'W09'!$A$3:$B$31,2, FALSE)</f>
        <v>9</v>
      </c>
      <c r="Q32" s="25">
        <f>VLOOKUP(B32,'W10'!$A$3:$B$31,2, FALSE)</f>
        <v>8</v>
      </c>
      <c r="R32" s="25">
        <f>VLOOKUP(B32,'W11'!$A$3:$B$31,2, FALSE)</f>
        <v>11</v>
      </c>
      <c r="S32" s="25">
        <f>VLOOKUP(B32,'W12'!$A$3:$B$31,2, FALSE)</f>
        <v>10</v>
      </c>
      <c r="T32" s="25">
        <f>VLOOKUP(B32,'W13'!$A$3:$B$31,2, FALSE)</f>
        <v>15</v>
      </c>
      <c r="U32" s="25">
        <f>VLOOKUP(B32,'W14'!$A$3:$B$31,2, FALSE)</f>
        <v>5</v>
      </c>
      <c r="V32" s="25">
        <f>VLOOKUP(B32,Bowls!$A$3:$B$31,2, FALSE)</f>
        <v>9</v>
      </c>
      <c r="W32" s="44">
        <f>SUM(H32:V32)</f>
        <v>148</v>
      </c>
      <c r="X32" s="24"/>
      <c r="Y32" s="25">
        <f>VLOOKUP(B32,'W01'!$A$3:$C$31,3, FALSE)</f>
        <v>1</v>
      </c>
      <c r="Z32" s="25">
        <f>VLOOKUP(B32,'W02'!$A$3:$C$31,3, FALSE)</f>
        <v>0</v>
      </c>
      <c r="AA32" s="25">
        <f>VLOOKUP(B32,'W03'!$A$3:$C$31,3, FALSE)</f>
        <v>1</v>
      </c>
      <c r="AB32" s="25">
        <f>VLOOKUP(B32,'W04'!$A$3:$C$31,3, FALSE)</f>
        <v>1</v>
      </c>
      <c r="AC32" s="25">
        <f>VLOOKUP(B32,'W05'!$A$3:$C$31,3, FALSE)</f>
        <v>2</v>
      </c>
      <c r="AD32" s="25">
        <f>VLOOKUP(B32,'W06'!$A$3:$C$31,3, FALSE)</f>
        <v>0.5</v>
      </c>
      <c r="AE32" s="25">
        <f>VLOOKUP(B32,'W07'!$A$3:$C$31,3, FALSE)</f>
        <v>1</v>
      </c>
      <c r="AF32" s="25">
        <f>VLOOKUP(B32,'W08'!$A$3:$C$31,3, FALSE)</f>
        <v>2</v>
      </c>
      <c r="AG32" s="25">
        <f>VLOOKUP(B32,'W09'!$A$3:$C$31,3, FALSE)</f>
        <v>1</v>
      </c>
      <c r="AH32" s="25">
        <f>VLOOKUP(B32,'W10'!$A$3:$C$31,3, FALSE)</f>
        <v>0</v>
      </c>
      <c r="AI32" s="25">
        <f>VLOOKUP(B32,'W11'!$A$3:$C$31,3, FALSE)</f>
        <v>2</v>
      </c>
      <c r="AJ32" s="25">
        <f>VLOOKUP(B32,'W12'!$A$3:$C$31,3, FALSE)</f>
        <v>1</v>
      </c>
      <c r="AK32" s="65">
        <f>VLOOKUP(B32,'W13'!$A$3:$C$31,3, FALSE)</f>
        <v>2</v>
      </c>
      <c r="AL32" s="25">
        <f>VLOOKUP(B32,'W14'!$A$3:$C$31,3, FALSE)</f>
        <v>1</v>
      </c>
      <c r="AM32" s="25">
        <f>VLOOKUP(B32,Bowls!$A$3:$C$31,3, FALSE)</f>
        <v>2</v>
      </c>
      <c r="AN32" s="44">
        <f>SUM(Y32:AM32)</f>
        <v>17.5</v>
      </c>
    </row>
    <row r="33" spans="1:40" x14ac:dyDescent="0.25">
      <c r="B33" s="67"/>
      <c r="C33" s="28"/>
      <c r="D33" s="28"/>
      <c r="E33" s="28"/>
      <c r="F33" s="28"/>
      <c r="H33" s="24">
        <v>20</v>
      </c>
      <c r="I33" s="25">
        <v>20</v>
      </c>
      <c r="J33" s="25">
        <v>20</v>
      </c>
      <c r="K33" s="27">
        <v>20</v>
      </c>
      <c r="L33" s="27">
        <v>20</v>
      </c>
      <c r="M33" s="27">
        <v>20</v>
      </c>
      <c r="N33" s="27">
        <v>20</v>
      </c>
      <c r="O33" s="27">
        <v>20</v>
      </c>
      <c r="P33" s="27">
        <v>20</v>
      </c>
      <c r="Q33" s="27">
        <v>20</v>
      </c>
      <c r="R33" s="25">
        <v>19</v>
      </c>
      <c r="S33" s="27">
        <v>21</v>
      </c>
      <c r="T33" s="27">
        <v>20</v>
      </c>
      <c r="U33" s="27">
        <v>10</v>
      </c>
      <c r="V33" s="27">
        <v>18</v>
      </c>
      <c r="W33" s="45">
        <f>SUM(H33:V33)</f>
        <v>288</v>
      </c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44"/>
    </row>
    <row r="34" spans="1:40" ht="19.5" thickBot="1" x14ac:dyDescent="0.35">
      <c r="B34" s="29" t="s">
        <v>283</v>
      </c>
      <c r="C34" s="28"/>
      <c r="D34" s="28"/>
      <c r="E34" s="28"/>
      <c r="F34" s="28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44"/>
    </row>
    <row r="35" spans="1:40" ht="15.75" thickBot="1" x14ac:dyDescent="0.3">
      <c r="A35" s="46">
        <v>1</v>
      </c>
      <c r="B35" s="58" t="s">
        <v>251</v>
      </c>
      <c r="C35" s="59">
        <f>E29</f>
        <v>0.58413461538461542</v>
      </c>
      <c r="D35" s="60">
        <f>C29</f>
        <v>121.5</v>
      </c>
      <c r="E35" s="61">
        <f>D29</f>
        <v>208</v>
      </c>
      <c r="F35" s="62">
        <f>F29</f>
        <v>12</v>
      </c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25"/>
      <c r="AM35" s="25"/>
      <c r="AN35" s="44"/>
    </row>
    <row r="36" spans="1:40" x14ac:dyDescent="0.25">
      <c r="B36" s="67"/>
      <c r="C36" s="28"/>
      <c r="D36" s="28"/>
      <c r="E36" s="28"/>
      <c r="F36" s="28"/>
    </row>
    <row r="37" spans="1:40" x14ac:dyDescent="0.25">
      <c r="B37" s="22" t="s">
        <v>34</v>
      </c>
      <c r="C37" s="4">
        <f>$W$37</f>
        <v>143.5</v>
      </c>
      <c r="D37" s="4">
        <f>$W$33</f>
        <v>288</v>
      </c>
      <c r="E37" s="13">
        <f>C37/D37</f>
        <v>0.4982638888888889</v>
      </c>
      <c r="F37" s="4"/>
      <c r="H37" s="25">
        <v>8</v>
      </c>
      <c r="I37" s="25">
        <v>6</v>
      </c>
      <c r="J37" s="25">
        <v>9</v>
      </c>
      <c r="K37" s="27">
        <v>9</v>
      </c>
      <c r="L37" s="27">
        <v>10</v>
      </c>
      <c r="M37" s="27">
        <v>14.5</v>
      </c>
      <c r="N37" s="27">
        <v>9.5</v>
      </c>
      <c r="O37" s="27">
        <v>10</v>
      </c>
      <c r="P37" s="27">
        <v>11</v>
      </c>
      <c r="Q37" s="27">
        <v>10</v>
      </c>
      <c r="R37" s="27">
        <v>10.5</v>
      </c>
      <c r="S37" s="27">
        <v>12</v>
      </c>
      <c r="T37" s="27">
        <v>11</v>
      </c>
      <c r="U37" s="27">
        <v>5</v>
      </c>
      <c r="V37" s="27">
        <v>8</v>
      </c>
      <c r="W37" s="44">
        <f>SUM(H37:V37)</f>
        <v>143.5</v>
      </c>
    </row>
  </sheetData>
  <sortState ref="B3:AN30">
    <sortCondition descending="1" ref="C3:C30"/>
    <sortCondition descending="1" ref="F3:F3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5" width="9.140625" style="12" bestFit="1" customWidth="1"/>
    <col min="6" max="6" width="8.7109375" style="12" bestFit="1" customWidth="1"/>
    <col min="7" max="7" width="9.42578125" style="12" bestFit="1" customWidth="1"/>
    <col min="8" max="8" width="9.28515625" style="12" bestFit="1" customWidth="1"/>
    <col min="9" max="9" width="9.7109375" style="12" bestFit="1" customWidth="1"/>
    <col min="10" max="10" width="9.28515625" style="12" bestFit="1" customWidth="1"/>
    <col min="11" max="11" width="9.85546875" style="12" bestFit="1" customWidth="1"/>
    <col min="12" max="12" width="8.140625" style="12" bestFit="1" customWidth="1"/>
    <col min="13" max="13" width="9.42578125" style="12" bestFit="1" customWidth="1"/>
    <col min="14" max="14" width="12.28515625" style="12" bestFit="1" customWidth="1"/>
    <col min="15" max="15" width="8.85546875" style="12" bestFit="1" customWidth="1"/>
    <col min="16" max="16" width="8.42578125" style="12" bestFit="1" customWidth="1"/>
    <col min="17" max="18" width="10.42578125" style="12" bestFit="1" customWidth="1"/>
    <col min="19" max="19" width="9.140625" style="12" bestFit="1" customWidth="1"/>
    <col min="20" max="20" width="9" style="12" bestFit="1" customWidth="1"/>
    <col min="21" max="21" width="9.85546875" style="12" bestFit="1" customWidth="1"/>
    <col min="22" max="22" width="8.85546875" style="12" bestFit="1" customWidth="1"/>
    <col min="23" max="23" width="8.140625" style="12" bestFit="1" customWidth="1"/>
    <col min="24" max="24" width="2.7109375" style="12" customWidth="1"/>
    <col min="25" max="26" width="12.28515625" style="12" bestFit="1" customWidth="1"/>
    <col min="27" max="27" width="2.7109375" style="12" customWidth="1"/>
    <col min="28" max="39" width="2" style="12" bestFit="1" customWidth="1"/>
    <col min="40" max="40" width="4" style="12" bestFit="1" customWidth="1"/>
    <col min="41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284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31" si="0">SUM(AB3:AU3)</f>
        <v>13.5</v>
      </c>
      <c r="C3" s="36">
        <f t="shared" ref="C3:C31" si="1">COUNT(AW3:AX3)</f>
        <v>0</v>
      </c>
      <c r="D3" s="37" t="s">
        <v>312</v>
      </c>
      <c r="E3" s="8" t="s">
        <v>313</v>
      </c>
      <c r="F3" s="8" t="s">
        <v>314</v>
      </c>
      <c r="G3" s="8" t="s">
        <v>205</v>
      </c>
      <c r="H3" s="8" t="s">
        <v>192</v>
      </c>
      <c r="I3" s="8" t="s">
        <v>206</v>
      </c>
      <c r="J3" s="8" t="s">
        <v>296</v>
      </c>
      <c r="K3" s="8" t="s">
        <v>315</v>
      </c>
      <c r="L3" s="8" t="s">
        <v>115</v>
      </c>
      <c r="M3" s="8" t="s">
        <v>276</v>
      </c>
      <c r="N3" s="8" t="s">
        <v>316</v>
      </c>
      <c r="O3" s="8" t="s">
        <v>317</v>
      </c>
      <c r="P3" s="54" t="s">
        <v>318</v>
      </c>
      <c r="Q3" s="8" t="s">
        <v>188</v>
      </c>
      <c r="R3" s="8" t="s">
        <v>155</v>
      </c>
      <c r="S3" s="8" t="s">
        <v>319</v>
      </c>
      <c r="T3" s="8" t="s">
        <v>184</v>
      </c>
      <c r="U3" s="8" t="s">
        <v>320</v>
      </c>
      <c r="V3" s="8" t="s">
        <v>321</v>
      </c>
      <c r="W3" s="8" t="s">
        <v>308</v>
      </c>
      <c r="Y3" s="50" t="s">
        <v>323</v>
      </c>
      <c r="Z3" s="50" t="s">
        <v>188</v>
      </c>
      <c r="AB3" s="12">
        <f t="shared" ref="AB3:AB31" si="2">IF(D3=$D$33,1,0)</f>
        <v>0</v>
      </c>
      <c r="AC3" s="12">
        <f t="shared" ref="AC3:AC31" si="3">IF(E3=$E$33,1,0)</f>
        <v>0</v>
      </c>
      <c r="AD3" s="12">
        <f t="shared" ref="AD3:AD31" si="4">IF(F3=$F$33,1,0)</f>
        <v>1</v>
      </c>
      <c r="AE3" s="12">
        <f t="shared" ref="AE3:AE31" si="5">IF(G3=$G$33,1,0)</f>
        <v>1</v>
      </c>
      <c r="AF3" s="12">
        <f t="shared" ref="AF3:AF31" si="6">IF(H3=$H$33,1,0)</f>
        <v>1</v>
      </c>
      <c r="AG3" s="12">
        <f t="shared" ref="AG3:AG31" si="7">IF(I3=$I$33,1,0)</f>
        <v>1</v>
      </c>
      <c r="AH3" s="12">
        <f t="shared" ref="AH3:AH31" si="8">IF(J3=$J$33,1,0)</f>
        <v>1</v>
      </c>
      <c r="AI3" s="12">
        <f t="shared" ref="AI3:AI31" si="9">IF(K3=$K$33,1,0)</f>
        <v>1</v>
      </c>
      <c r="AJ3" s="12">
        <f t="shared" ref="AJ3:AJ31" si="10">IF(L3=$L$33,1,0)</f>
        <v>1</v>
      </c>
      <c r="AK3" s="12">
        <f t="shared" ref="AK3:AK31" si="11">IF(M3=$M$33,1,0)</f>
        <v>1</v>
      </c>
      <c r="AL3" s="12">
        <f t="shared" ref="AL3:AL31" si="12">IF(N3=$N$33,1,0)</f>
        <v>0</v>
      </c>
      <c r="AM3" s="12">
        <f t="shared" ref="AM3:AM31" si="13">IF(O3=$O$33,1,0)</f>
        <v>1</v>
      </c>
      <c r="AN3" s="55">
        <v>0.5</v>
      </c>
      <c r="AO3" s="12">
        <f t="shared" ref="AO3:AO31" si="14">IF(Q3=$Q$33,1,0)</f>
        <v>0</v>
      </c>
      <c r="AP3" s="12">
        <f t="shared" ref="AP3:AP31" si="15">IF(R3=$R$33,1,0)</f>
        <v>0</v>
      </c>
      <c r="AQ3" s="12">
        <f t="shared" ref="AQ3:AQ31" si="16">IF(S3=$S$33,1,0)</f>
        <v>1</v>
      </c>
      <c r="AR3" s="12">
        <f t="shared" ref="AR3:AR31" si="17">IF(T3=$T$33,1,0)</f>
        <v>0</v>
      </c>
      <c r="AS3" s="12">
        <f t="shared" ref="AS3:AS31" si="18">IF(U3=$U$33,1,0)</f>
        <v>1</v>
      </c>
      <c r="AT3" s="12">
        <f t="shared" ref="AT3:AT31" si="19">IF(V3=$V$33,1,0)</f>
        <v>1</v>
      </c>
      <c r="AU3" s="12">
        <f t="shared" ref="AU3:AU31" si="20">IF(W3=$W$33,1,0)</f>
        <v>1</v>
      </c>
      <c r="AW3" s="12" t="e">
        <f t="shared" ref="AW3:AW31" si="21">HLOOKUP(Y3,$D$33:$W$34,2,FALSE)</f>
        <v>#N/A</v>
      </c>
      <c r="AX3" s="12" t="e">
        <f t="shared" ref="AX3:AX31" si="22">HLOOKUP(Z3,$D$33:$W$34,2,FALSE)</f>
        <v>#N/A</v>
      </c>
    </row>
    <row r="4" spans="1:50" x14ac:dyDescent="0.25">
      <c r="A4" s="9" t="s">
        <v>66</v>
      </c>
      <c r="B4" s="8">
        <f t="shared" si="0"/>
        <v>9.5</v>
      </c>
      <c r="C4" s="38">
        <f t="shared" si="1"/>
        <v>2</v>
      </c>
      <c r="D4" s="37" t="s">
        <v>312</v>
      </c>
      <c r="E4" s="8" t="s">
        <v>313</v>
      </c>
      <c r="F4" s="8" t="s">
        <v>314</v>
      </c>
      <c r="G4" s="8" t="s">
        <v>322</v>
      </c>
      <c r="H4" s="8" t="s">
        <v>323</v>
      </c>
      <c r="I4" s="8" t="s">
        <v>324</v>
      </c>
      <c r="J4" s="8" t="s">
        <v>325</v>
      </c>
      <c r="K4" s="8" t="s">
        <v>315</v>
      </c>
      <c r="L4" s="8" t="s">
        <v>326</v>
      </c>
      <c r="M4" s="8" t="s">
        <v>327</v>
      </c>
      <c r="N4" s="8" t="s">
        <v>316</v>
      </c>
      <c r="O4" s="8" t="s">
        <v>317</v>
      </c>
      <c r="P4" s="54" t="s">
        <v>318</v>
      </c>
      <c r="Q4" s="8" t="s">
        <v>328</v>
      </c>
      <c r="R4" s="8" t="s">
        <v>304</v>
      </c>
      <c r="S4" s="8" t="s">
        <v>319</v>
      </c>
      <c r="T4" s="8" t="s">
        <v>329</v>
      </c>
      <c r="U4" s="8" t="s">
        <v>320</v>
      </c>
      <c r="V4" s="8" t="s">
        <v>321</v>
      </c>
      <c r="W4" s="8" t="s">
        <v>330</v>
      </c>
      <c r="Y4" s="8" t="s">
        <v>304</v>
      </c>
      <c r="Z4" s="8" t="s">
        <v>320</v>
      </c>
      <c r="AB4" s="12">
        <f t="shared" si="2"/>
        <v>0</v>
      </c>
      <c r="AC4" s="12">
        <f t="shared" si="3"/>
        <v>0</v>
      </c>
      <c r="AD4" s="12">
        <f t="shared" si="4"/>
        <v>1</v>
      </c>
      <c r="AE4" s="12">
        <f t="shared" si="5"/>
        <v>0</v>
      </c>
      <c r="AF4" s="12">
        <f t="shared" si="6"/>
        <v>0</v>
      </c>
      <c r="AG4" s="12">
        <f t="shared" si="7"/>
        <v>0</v>
      </c>
      <c r="AH4" s="12">
        <f t="shared" si="8"/>
        <v>0</v>
      </c>
      <c r="AI4" s="12">
        <f t="shared" si="9"/>
        <v>1</v>
      </c>
      <c r="AJ4" s="12">
        <f t="shared" si="10"/>
        <v>0</v>
      </c>
      <c r="AK4" s="12">
        <f t="shared" si="11"/>
        <v>0</v>
      </c>
      <c r="AL4" s="12">
        <f t="shared" si="12"/>
        <v>0</v>
      </c>
      <c r="AM4" s="12">
        <f t="shared" si="13"/>
        <v>1</v>
      </c>
      <c r="AN4" s="55">
        <v>0.5</v>
      </c>
      <c r="AO4" s="12">
        <f t="shared" si="14"/>
        <v>1</v>
      </c>
      <c r="AP4" s="12">
        <f t="shared" si="15"/>
        <v>1</v>
      </c>
      <c r="AQ4" s="12">
        <f t="shared" si="16"/>
        <v>1</v>
      </c>
      <c r="AR4" s="12">
        <f t="shared" si="17"/>
        <v>1</v>
      </c>
      <c r="AS4" s="12">
        <f t="shared" si="18"/>
        <v>1</v>
      </c>
      <c r="AT4" s="12">
        <f t="shared" si="19"/>
        <v>1</v>
      </c>
      <c r="AU4" s="12">
        <f t="shared" si="20"/>
        <v>0</v>
      </c>
      <c r="AW4" s="12">
        <f t="shared" si="21"/>
        <v>1</v>
      </c>
      <c r="AX4" s="12">
        <f t="shared" si="22"/>
        <v>1</v>
      </c>
    </row>
    <row r="5" spans="1:50" x14ac:dyDescent="0.25">
      <c r="A5" s="9" t="s">
        <v>60</v>
      </c>
      <c r="B5" s="8">
        <f t="shared" si="0"/>
        <v>7.5</v>
      </c>
      <c r="C5" s="38">
        <f t="shared" si="1"/>
        <v>1</v>
      </c>
      <c r="D5" s="37" t="s">
        <v>312</v>
      </c>
      <c r="E5" s="8" t="s">
        <v>313</v>
      </c>
      <c r="F5" s="8" t="s">
        <v>314</v>
      </c>
      <c r="G5" s="8" t="s">
        <v>322</v>
      </c>
      <c r="H5" s="8" t="s">
        <v>323</v>
      </c>
      <c r="I5" s="8" t="s">
        <v>324</v>
      </c>
      <c r="J5" s="8" t="s">
        <v>325</v>
      </c>
      <c r="K5" s="8" t="s">
        <v>315</v>
      </c>
      <c r="L5" s="8" t="s">
        <v>326</v>
      </c>
      <c r="M5" s="8" t="s">
        <v>327</v>
      </c>
      <c r="N5" s="8" t="s">
        <v>316</v>
      </c>
      <c r="O5" s="8" t="s">
        <v>159</v>
      </c>
      <c r="P5" s="54" t="s">
        <v>318</v>
      </c>
      <c r="Q5" s="8" t="s">
        <v>328</v>
      </c>
      <c r="R5" s="8" t="s">
        <v>304</v>
      </c>
      <c r="S5" s="8" t="s">
        <v>319</v>
      </c>
      <c r="T5" s="8" t="s">
        <v>184</v>
      </c>
      <c r="U5" s="8" t="s">
        <v>320</v>
      </c>
      <c r="V5" s="8" t="s">
        <v>321</v>
      </c>
      <c r="W5" s="8" t="s">
        <v>330</v>
      </c>
      <c r="Y5" s="8" t="s">
        <v>328</v>
      </c>
      <c r="Z5" s="50" t="s">
        <v>327</v>
      </c>
      <c r="AB5" s="12">
        <f t="shared" si="2"/>
        <v>0</v>
      </c>
      <c r="AC5" s="12">
        <f t="shared" si="3"/>
        <v>0</v>
      </c>
      <c r="AD5" s="12">
        <f t="shared" si="4"/>
        <v>1</v>
      </c>
      <c r="AE5" s="12">
        <f t="shared" si="5"/>
        <v>0</v>
      </c>
      <c r="AF5" s="12">
        <f t="shared" si="6"/>
        <v>0</v>
      </c>
      <c r="AG5" s="12">
        <f t="shared" si="7"/>
        <v>0</v>
      </c>
      <c r="AH5" s="12">
        <f t="shared" si="8"/>
        <v>0</v>
      </c>
      <c r="AI5" s="12">
        <f t="shared" si="9"/>
        <v>1</v>
      </c>
      <c r="AJ5" s="12">
        <f t="shared" si="10"/>
        <v>0</v>
      </c>
      <c r="AK5" s="12">
        <f t="shared" si="11"/>
        <v>0</v>
      </c>
      <c r="AL5" s="12">
        <f t="shared" si="12"/>
        <v>0</v>
      </c>
      <c r="AM5" s="12">
        <f t="shared" si="13"/>
        <v>0</v>
      </c>
      <c r="AN5" s="55">
        <v>0.5</v>
      </c>
      <c r="AO5" s="12">
        <f t="shared" si="14"/>
        <v>1</v>
      </c>
      <c r="AP5" s="12">
        <f t="shared" si="15"/>
        <v>1</v>
      </c>
      <c r="AQ5" s="12">
        <f t="shared" si="16"/>
        <v>1</v>
      </c>
      <c r="AR5" s="12">
        <f t="shared" si="17"/>
        <v>0</v>
      </c>
      <c r="AS5" s="12">
        <f t="shared" si="18"/>
        <v>1</v>
      </c>
      <c r="AT5" s="12">
        <f t="shared" si="19"/>
        <v>1</v>
      </c>
      <c r="AU5" s="12">
        <f t="shared" si="20"/>
        <v>0</v>
      </c>
      <c r="AW5" s="12">
        <f t="shared" si="21"/>
        <v>1</v>
      </c>
      <c r="AX5" s="12" t="e">
        <f t="shared" si="22"/>
        <v>#N/A</v>
      </c>
    </row>
    <row r="6" spans="1:50" x14ac:dyDescent="0.25">
      <c r="A6" s="9" t="s">
        <v>69</v>
      </c>
      <c r="B6" s="8">
        <f t="shared" si="0"/>
        <v>8.5</v>
      </c>
      <c r="C6" s="38">
        <f t="shared" si="1"/>
        <v>2</v>
      </c>
      <c r="D6" s="37" t="s">
        <v>312</v>
      </c>
      <c r="E6" s="8" t="s">
        <v>313</v>
      </c>
      <c r="F6" s="8" t="s">
        <v>314</v>
      </c>
      <c r="G6" s="8" t="s">
        <v>205</v>
      </c>
      <c r="H6" s="8" t="s">
        <v>192</v>
      </c>
      <c r="I6" s="8" t="s">
        <v>324</v>
      </c>
      <c r="J6" s="8" t="s">
        <v>325</v>
      </c>
      <c r="K6" s="8" t="s">
        <v>315</v>
      </c>
      <c r="L6" s="8" t="s">
        <v>326</v>
      </c>
      <c r="M6" s="8" t="s">
        <v>276</v>
      </c>
      <c r="N6" s="8" t="s">
        <v>316</v>
      </c>
      <c r="O6" s="8" t="s">
        <v>159</v>
      </c>
      <c r="P6" s="54" t="s">
        <v>318</v>
      </c>
      <c r="Q6" s="8" t="s">
        <v>328</v>
      </c>
      <c r="R6" s="8" t="s">
        <v>304</v>
      </c>
      <c r="S6" s="8" t="s">
        <v>277</v>
      </c>
      <c r="T6" s="8" t="s">
        <v>184</v>
      </c>
      <c r="U6" s="8" t="s">
        <v>275</v>
      </c>
      <c r="V6" s="8" t="s">
        <v>321</v>
      </c>
      <c r="W6" s="8" t="s">
        <v>330</v>
      </c>
      <c r="Y6" s="8" t="s">
        <v>314</v>
      </c>
      <c r="Z6" s="8" t="s">
        <v>321</v>
      </c>
      <c r="AB6" s="12">
        <f t="shared" si="2"/>
        <v>0</v>
      </c>
      <c r="AC6" s="12">
        <f t="shared" si="3"/>
        <v>0</v>
      </c>
      <c r="AD6" s="12">
        <f t="shared" si="4"/>
        <v>1</v>
      </c>
      <c r="AE6" s="12">
        <f t="shared" si="5"/>
        <v>1</v>
      </c>
      <c r="AF6" s="12">
        <f t="shared" si="6"/>
        <v>1</v>
      </c>
      <c r="AG6" s="12">
        <f t="shared" si="7"/>
        <v>0</v>
      </c>
      <c r="AH6" s="12">
        <f t="shared" si="8"/>
        <v>0</v>
      </c>
      <c r="AI6" s="12">
        <f t="shared" si="9"/>
        <v>1</v>
      </c>
      <c r="AJ6" s="12">
        <f t="shared" si="10"/>
        <v>0</v>
      </c>
      <c r="AK6" s="12">
        <f t="shared" si="11"/>
        <v>1</v>
      </c>
      <c r="AL6" s="12">
        <f t="shared" si="12"/>
        <v>0</v>
      </c>
      <c r="AM6" s="12">
        <f t="shared" si="13"/>
        <v>0</v>
      </c>
      <c r="AN6" s="55">
        <v>0.5</v>
      </c>
      <c r="AO6" s="12">
        <f t="shared" si="14"/>
        <v>1</v>
      </c>
      <c r="AP6" s="12">
        <f t="shared" si="15"/>
        <v>1</v>
      </c>
      <c r="AQ6" s="12">
        <f t="shared" si="16"/>
        <v>0</v>
      </c>
      <c r="AR6" s="12">
        <f t="shared" si="17"/>
        <v>0</v>
      </c>
      <c r="AS6" s="12">
        <f t="shared" si="18"/>
        <v>0</v>
      </c>
      <c r="AT6" s="12">
        <f t="shared" si="19"/>
        <v>1</v>
      </c>
      <c r="AU6" s="12">
        <f t="shared" si="20"/>
        <v>0</v>
      </c>
      <c r="AW6" s="12">
        <f t="shared" si="21"/>
        <v>1</v>
      </c>
      <c r="AX6" s="12">
        <f t="shared" si="22"/>
        <v>1</v>
      </c>
    </row>
    <row r="7" spans="1:50" x14ac:dyDescent="0.25">
      <c r="A7" s="9" t="s">
        <v>280</v>
      </c>
      <c r="B7" s="8">
        <f t="shared" si="0"/>
        <v>7.5</v>
      </c>
      <c r="C7" s="38">
        <f t="shared" si="1"/>
        <v>1</v>
      </c>
      <c r="D7" s="37" t="s">
        <v>312</v>
      </c>
      <c r="E7" s="8" t="s">
        <v>313</v>
      </c>
      <c r="F7" s="8" t="s">
        <v>314</v>
      </c>
      <c r="G7" s="8" t="s">
        <v>205</v>
      </c>
      <c r="H7" s="8" t="s">
        <v>192</v>
      </c>
      <c r="I7" s="8" t="s">
        <v>324</v>
      </c>
      <c r="J7" s="8" t="s">
        <v>325</v>
      </c>
      <c r="K7" s="8" t="s">
        <v>315</v>
      </c>
      <c r="L7" s="8" t="s">
        <v>326</v>
      </c>
      <c r="M7" s="8" t="s">
        <v>276</v>
      </c>
      <c r="N7" s="8" t="s">
        <v>316</v>
      </c>
      <c r="O7" s="8" t="s">
        <v>317</v>
      </c>
      <c r="P7" s="54" t="s">
        <v>95</v>
      </c>
      <c r="Q7" s="8" t="s">
        <v>188</v>
      </c>
      <c r="R7" s="8" t="s">
        <v>155</v>
      </c>
      <c r="S7" s="8" t="s">
        <v>277</v>
      </c>
      <c r="T7" s="8" t="s">
        <v>184</v>
      </c>
      <c r="U7" s="8" t="s">
        <v>320</v>
      </c>
      <c r="V7" s="8" t="s">
        <v>156</v>
      </c>
      <c r="W7" s="8" t="s">
        <v>330</v>
      </c>
      <c r="Y7" s="50" t="s">
        <v>325</v>
      </c>
      <c r="Z7" s="8" t="s">
        <v>276</v>
      </c>
      <c r="AB7" s="12">
        <f t="shared" si="2"/>
        <v>0</v>
      </c>
      <c r="AC7" s="12">
        <f t="shared" si="3"/>
        <v>0</v>
      </c>
      <c r="AD7" s="12">
        <f t="shared" si="4"/>
        <v>1</v>
      </c>
      <c r="AE7" s="12">
        <f t="shared" si="5"/>
        <v>1</v>
      </c>
      <c r="AF7" s="12">
        <f t="shared" si="6"/>
        <v>1</v>
      </c>
      <c r="AG7" s="12">
        <f t="shared" si="7"/>
        <v>0</v>
      </c>
      <c r="AH7" s="12">
        <f t="shared" si="8"/>
        <v>0</v>
      </c>
      <c r="AI7" s="12">
        <f t="shared" si="9"/>
        <v>1</v>
      </c>
      <c r="AJ7" s="12">
        <f t="shared" si="10"/>
        <v>0</v>
      </c>
      <c r="AK7" s="12">
        <f t="shared" si="11"/>
        <v>1</v>
      </c>
      <c r="AL7" s="12">
        <f t="shared" si="12"/>
        <v>0</v>
      </c>
      <c r="AM7" s="12">
        <f t="shared" si="13"/>
        <v>1</v>
      </c>
      <c r="AN7" s="55">
        <v>0.5</v>
      </c>
      <c r="AO7" s="12">
        <f t="shared" si="14"/>
        <v>0</v>
      </c>
      <c r="AP7" s="12">
        <f t="shared" si="15"/>
        <v>0</v>
      </c>
      <c r="AQ7" s="12">
        <f t="shared" si="16"/>
        <v>0</v>
      </c>
      <c r="AR7" s="12">
        <f t="shared" si="17"/>
        <v>0</v>
      </c>
      <c r="AS7" s="12">
        <f t="shared" si="18"/>
        <v>1</v>
      </c>
      <c r="AT7" s="12">
        <f t="shared" si="19"/>
        <v>0</v>
      </c>
      <c r="AU7" s="12">
        <f t="shared" si="20"/>
        <v>0</v>
      </c>
      <c r="AW7" s="12" t="e">
        <f t="shared" si="21"/>
        <v>#N/A</v>
      </c>
      <c r="AX7" s="12">
        <f t="shared" si="22"/>
        <v>1</v>
      </c>
    </row>
    <row r="8" spans="1:50" x14ac:dyDescent="0.25">
      <c r="A8" s="9" t="s">
        <v>63</v>
      </c>
      <c r="B8" s="8">
        <f t="shared" si="0"/>
        <v>10.5</v>
      </c>
      <c r="C8" s="38">
        <f t="shared" si="1"/>
        <v>2</v>
      </c>
      <c r="D8" s="37" t="s">
        <v>312</v>
      </c>
      <c r="E8" s="8" t="s">
        <v>313</v>
      </c>
      <c r="F8" s="8" t="s">
        <v>314</v>
      </c>
      <c r="G8" s="8" t="s">
        <v>322</v>
      </c>
      <c r="H8" s="8" t="s">
        <v>192</v>
      </c>
      <c r="I8" s="8" t="s">
        <v>324</v>
      </c>
      <c r="J8" s="8" t="s">
        <v>325</v>
      </c>
      <c r="K8" s="8" t="s">
        <v>331</v>
      </c>
      <c r="L8" s="8" t="s">
        <v>326</v>
      </c>
      <c r="M8" s="8" t="s">
        <v>276</v>
      </c>
      <c r="N8" s="8" t="s">
        <v>316</v>
      </c>
      <c r="O8" s="8" t="s">
        <v>159</v>
      </c>
      <c r="P8" s="54" t="s">
        <v>318</v>
      </c>
      <c r="Q8" s="8" t="s">
        <v>328</v>
      </c>
      <c r="R8" s="8" t="s">
        <v>304</v>
      </c>
      <c r="S8" s="8" t="s">
        <v>319</v>
      </c>
      <c r="T8" s="8" t="s">
        <v>329</v>
      </c>
      <c r="U8" s="8" t="s">
        <v>320</v>
      </c>
      <c r="V8" s="8" t="s">
        <v>321</v>
      </c>
      <c r="W8" s="8" t="s">
        <v>308</v>
      </c>
      <c r="Y8" s="8" t="s">
        <v>304</v>
      </c>
      <c r="Z8" s="8" t="s">
        <v>276</v>
      </c>
      <c r="AB8" s="12">
        <f t="shared" si="2"/>
        <v>0</v>
      </c>
      <c r="AC8" s="12">
        <f t="shared" si="3"/>
        <v>0</v>
      </c>
      <c r="AD8" s="12">
        <f t="shared" si="4"/>
        <v>1</v>
      </c>
      <c r="AE8" s="12">
        <f t="shared" si="5"/>
        <v>0</v>
      </c>
      <c r="AF8" s="12">
        <f t="shared" si="6"/>
        <v>1</v>
      </c>
      <c r="AG8" s="12">
        <f t="shared" si="7"/>
        <v>0</v>
      </c>
      <c r="AH8" s="12">
        <f t="shared" si="8"/>
        <v>0</v>
      </c>
      <c r="AI8" s="12">
        <f t="shared" si="9"/>
        <v>0</v>
      </c>
      <c r="AJ8" s="12">
        <f t="shared" si="10"/>
        <v>0</v>
      </c>
      <c r="AK8" s="12">
        <f t="shared" si="11"/>
        <v>1</v>
      </c>
      <c r="AL8" s="12">
        <f t="shared" si="12"/>
        <v>0</v>
      </c>
      <c r="AM8" s="12">
        <f t="shared" si="13"/>
        <v>0</v>
      </c>
      <c r="AN8" s="55">
        <v>0.5</v>
      </c>
      <c r="AO8" s="12">
        <f t="shared" si="14"/>
        <v>1</v>
      </c>
      <c r="AP8" s="12">
        <f t="shared" si="15"/>
        <v>1</v>
      </c>
      <c r="AQ8" s="12">
        <f t="shared" si="16"/>
        <v>1</v>
      </c>
      <c r="AR8" s="12">
        <f t="shared" si="17"/>
        <v>1</v>
      </c>
      <c r="AS8" s="12">
        <f t="shared" si="18"/>
        <v>1</v>
      </c>
      <c r="AT8" s="12">
        <f t="shared" si="19"/>
        <v>1</v>
      </c>
      <c r="AU8" s="12">
        <f t="shared" si="20"/>
        <v>1</v>
      </c>
      <c r="AW8" s="12">
        <f t="shared" si="21"/>
        <v>1</v>
      </c>
      <c r="AX8" s="12">
        <f t="shared" si="22"/>
        <v>1</v>
      </c>
    </row>
    <row r="9" spans="1:50" x14ac:dyDescent="0.25">
      <c r="A9" s="9" t="s">
        <v>64</v>
      </c>
      <c r="B9" s="8">
        <f t="shared" si="0"/>
        <v>10.5</v>
      </c>
      <c r="C9" s="38">
        <f t="shared" si="1"/>
        <v>1</v>
      </c>
      <c r="D9" s="37" t="s">
        <v>312</v>
      </c>
      <c r="E9" s="8" t="s">
        <v>313</v>
      </c>
      <c r="F9" s="8" t="s">
        <v>314</v>
      </c>
      <c r="G9" s="8" t="s">
        <v>322</v>
      </c>
      <c r="H9" s="8" t="s">
        <v>323</v>
      </c>
      <c r="I9" s="8" t="s">
        <v>206</v>
      </c>
      <c r="J9" s="8" t="s">
        <v>296</v>
      </c>
      <c r="K9" s="8" t="s">
        <v>315</v>
      </c>
      <c r="L9" s="8" t="s">
        <v>326</v>
      </c>
      <c r="M9" s="8" t="s">
        <v>327</v>
      </c>
      <c r="N9" s="8" t="s">
        <v>316</v>
      </c>
      <c r="O9" s="8" t="s">
        <v>159</v>
      </c>
      <c r="P9" s="54" t="s">
        <v>318</v>
      </c>
      <c r="Q9" s="8" t="s">
        <v>328</v>
      </c>
      <c r="R9" s="8" t="s">
        <v>304</v>
      </c>
      <c r="S9" s="8" t="s">
        <v>319</v>
      </c>
      <c r="T9" s="8" t="s">
        <v>329</v>
      </c>
      <c r="U9" s="8" t="s">
        <v>320</v>
      </c>
      <c r="V9" s="8" t="s">
        <v>321</v>
      </c>
      <c r="W9" s="8" t="s">
        <v>330</v>
      </c>
      <c r="Y9" s="8" t="s">
        <v>328</v>
      </c>
      <c r="Z9" s="50" t="s">
        <v>327</v>
      </c>
      <c r="AB9" s="12">
        <f t="shared" si="2"/>
        <v>0</v>
      </c>
      <c r="AC9" s="12">
        <f t="shared" si="3"/>
        <v>0</v>
      </c>
      <c r="AD9" s="12">
        <f t="shared" si="4"/>
        <v>1</v>
      </c>
      <c r="AE9" s="12">
        <f t="shared" si="5"/>
        <v>0</v>
      </c>
      <c r="AF9" s="12">
        <f t="shared" si="6"/>
        <v>0</v>
      </c>
      <c r="AG9" s="12">
        <f t="shared" si="7"/>
        <v>1</v>
      </c>
      <c r="AH9" s="12">
        <f t="shared" si="8"/>
        <v>1</v>
      </c>
      <c r="AI9" s="12">
        <f t="shared" si="9"/>
        <v>1</v>
      </c>
      <c r="AJ9" s="12">
        <f t="shared" si="10"/>
        <v>0</v>
      </c>
      <c r="AK9" s="12">
        <f t="shared" si="11"/>
        <v>0</v>
      </c>
      <c r="AL9" s="12">
        <f t="shared" si="12"/>
        <v>0</v>
      </c>
      <c r="AM9" s="12">
        <f t="shared" si="13"/>
        <v>0</v>
      </c>
      <c r="AN9" s="55">
        <v>0.5</v>
      </c>
      <c r="AO9" s="12">
        <f t="shared" si="14"/>
        <v>1</v>
      </c>
      <c r="AP9" s="12">
        <f t="shared" si="15"/>
        <v>1</v>
      </c>
      <c r="AQ9" s="12">
        <f t="shared" si="16"/>
        <v>1</v>
      </c>
      <c r="AR9" s="12">
        <f t="shared" si="17"/>
        <v>1</v>
      </c>
      <c r="AS9" s="12">
        <f t="shared" si="18"/>
        <v>1</v>
      </c>
      <c r="AT9" s="12">
        <f t="shared" si="19"/>
        <v>1</v>
      </c>
      <c r="AU9" s="12">
        <f t="shared" si="20"/>
        <v>0</v>
      </c>
      <c r="AW9" s="12">
        <f t="shared" si="21"/>
        <v>1</v>
      </c>
      <c r="AX9" s="12" t="e">
        <f t="shared" si="22"/>
        <v>#N/A</v>
      </c>
    </row>
    <row r="10" spans="1:50" x14ac:dyDescent="0.25">
      <c r="A10" s="9" t="s">
        <v>68</v>
      </c>
      <c r="B10" s="8">
        <f t="shared" si="0"/>
        <v>9.5</v>
      </c>
      <c r="C10" s="38">
        <f t="shared" si="1"/>
        <v>2</v>
      </c>
      <c r="D10" s="37" t="s">
        <v>312</v>
      </c>
      <c r="E10" s="8" t="s">
        <v>313</v>
      </c>
      <c r="F10" s="8" t="s">
        <v>332</v>
      </c>
      <c r="G10" s="8" t="s">
        <v>205</v>
      </c>
      <c r="H10" s="8" t="s">
        <v>323</v>
      </c>
      <c r="I10" s="8" t="s">
        <v>324</v>
      </c>
      <c r="J10" s="8" t="s">
        <v>325</v>
      </c>
      <c r="K10" s="8" t="s">
        <v>315</v>
      </c>
      <c r="L10" s="8" t="s">
        <v>326</v>
      </c>
      <c r="M10" s="8" t="s">
        <v>276</v>
      </c>
      <c r="N10" s="8" t="s">
        <v>316</v>
      </c>
      <c r="O10" s="8" t="s">
        <v>317</v>
      </c>
      <c r="P10" s="54" t="s">
        <v>318</v>
      </c>
      <c r="Q10" s="8" t="s">
        <v>328</v>
      </c>
      <c r="R10" s="8" t="s">
        <v>304</v>
      </c>
      <c r="S10" s="8" t="s">
        <v>319</v>
      </c>
      <c r="T10" s="8" t="s">
        <v>184</v>
      </c>
      <c r="U10" s="8" t="s">
        <v>320</v>
      </c>
      <c r="V10" s="8" t="s">
        <v>156</v>
      </c>
      <c r="W10" s="8" t="s">
        <v>308</v>
      </c>
      <c r="Y10" s="8" t="s">
        <v>304</v>
      </c>
      <c r="Z10" s="8" t="s">
        <v>276</v>
      </c>
      <c r="AB10" s="12">
        <f t="shared" si="2"/>
        <v>0</v>
      </c>
      <c r="AC10" s="12">
        <f t="shared" si="3"/>
        <v>0</v>
      </c>
      <c r="AD10" s="12">
        <f t="shared" si="4"/>
        <v>0</v>
      </c>
      <c r="AE10" s="12">
        <f t="shared" si="5"/>
        <v>1</v>
      </c>
      <c r="AF10" s="12">
        <f t="shared" si="6"/>
        <v>0</v>
      </c>
      <c r="AG10" s="12">
        <f t="shared" si="7"/>
        <v>0</v>
      </c>
      <c r="AH10" s="12">
        <f t="shared" si="8"/>
        <v>0</v>
      </c>
      <c r="AI10" s="12">
        <f t="shared" si="9"/>
        <v>1</v>
      </c>
      <c r="AJ10" s="12">
        <f t="shared" si="10"/>
        <v>0</v>
      </c>
      <c r="AK10" s="12">
        <f t="shared" si="11"/>
        <v>1</v>
      </c>
      <c r="AL10" s="12">
        <f t="shared" si="12"/>
        <v>0</v>
      </c>
      <c r="AM10" s="12">
        <f t="shared" si="13"/>
        <v>1</v>
      </c>
      <c r="AN10" s="55">
        <v>0.5</v>
      </c>
      <c r="AO10" s="12">
        <f t="shared" si="14"/>
        <v>1</v>
      </c>
      <c r="AP10" s="12">
        <f t="shared" si="15"/>
        <v>1</v>
      </c>
      <c r="AQ10" s="12">
        <f t="shared" si="16"/>
        <v>1</v>
      </c>
      <c r="AR10" s="12">
        <f t="shared" si="17"/>
        <v>0</v>
      </c>
      <c r="AS10" s="12">
        <f t="shared" si="18"/>
        <v>1</v>
      </c>
      <c r="AT10" s="12">
        <f t="shared" si="19"/>
        <v>0</v>
      </c>
      <c r="AU10" s="12">
        <f t="shared" si="20"/>
        <v>1</v>
      </c>
      <c r="AW10" s="12">
        <f t="shared" si="21"/>
        <v>1</v>
      </c>
      <c r="AX10" s="12">
        <f t="shared" si="22"/>
        <v>1</v>
      </c>
    </row>
    <row r="11" spans="1:50" x14ac:dyDescent="0.25">
      <c r="A11" s="9" t="s">
        <v>62</v>
      </c>
      <c r="B11" s="8">
        <f t="shared" si="0"/>
        <v>8.5</v>
      </c>
      <c r="C11" s="38">
        <f t="shared" si="1"/>
        <v>1</v>
      </c>
      <c r="D11" s="37" t="s">
        <v>312</v>
      </c>
      <c r="E11" s="8" t="s">
        <v>313</v>
      </c>
      <c r="F11" s="8" t="s">
        <v>314</v>
      </c>
      <c r="G11" s="8" t="s">
        <v>322</v>
      </c>
      <c r="H11" s="8" t="s">
        <v>323</v>
      </c>
      <c r="I11" s="8" t="s">
        <v>324</v>
      </c>
      <c r="J11" s="8" t="s">
        <v>325</v>
      </c>
      <c r="K11" s="8" t="s">
        <v>315</v>
      </c>
      <c r="L11" s="8" t="s">
        <v>326</v>
      </c>
      <c r="M11" s="8" t="s">
        <v>327</v>
      </c>
      <c r="N11" s="8" t="s">
        <v>316</v>
      </c>
      <c r="O11" s="8" t="s">
        <v>159</v>
      </c>
      <c r="P11" s="54" t="s">
        <v>318</v>
      </c>
      <c r="Q11" s="8" t="s">
        <v>328</v>
      </c>
      <c r="R11" s="8" t="s">
        <v>304</v>
      </c>
      <c r="S11" s="8" t="s">
        <v>319</v>
      </c>
      <c r="T11" s="8" t="s">
        <v>329</v>
      </c>
      <c r="U11" s="8" t="s">
        <v>320</v>
      </c>
      <c r="V11" s="8" t="s">
        <v>321</v>
      </c>
      <c r="W11" s="8" t="s">
        <v>330</v>
      </c>
      <c r="Y11" s="50" t="s">
        <v>325</v>
      </c>
      <c r="Z11" s="8" t="s">
        <v>314</v>
      </c>
      <c r="AB11" s="12">
        <f t="shared" si="2"/>
        <v>0</v>
      </c>
      <c r="AC11" s="12">
        <f t="shared" si="3"/>
        <v>0</v>
      </c>
      <c r="AD11" s="12">
        <f t="shared" si="4"/>
        <v>1</v>
      </c>
      <c r="AE11" s="12">
        <f t="shared" si="5"/>
        <v>0</v>
      </c>
      <c r="AF11" s="12">
        <f t="shared" si="6"/>
        <v>0</v>
      </c>
      <c r="AG11" s="12">
        <f t="shared" si="7"/>
        <v>0</v>
      </c>
      <c r="AH11" s="12">
        <f t="shared" si="8"/>
        <v>0</v>
      </c>
      <c r="AI11" s="12">
        <f t="shared" si="9"/>
        <v>1</v>
      </c>
      <c r="AJ11" s="12">
        <f t="shared" si="10"/>
        <v>0</v>
      </c>
      <c r="AK11" s="12">
        <f t="shared" si="11"/>
        <v>0</v>
      </c>
      <c r="AL11" s="12">
        <f t="shared" si="12"/>
        <v>0</v>
      </c>
      <c r="AM11" s="12">
        <f t="shared" si="13"/>
        <v>0</v>
      </c>
      <c r="AN11" s="55">
        <v>0.5</v>
      </c>
      <c r="AO11" s="12">
        <f t="shared" si="14"/>
        <v>1</v>
      </c>
      <c r="AP11" s="12">
        <f t="shared" si="15"/>
        <v>1</v>
      </c>
      <c r="AQ11" s="12">
        <f t="shared" si="16"/>
        <v>1</v>
      </c>
      <c r="AR11" s="12">
        <f t="shared" si="17"/>
        <v>1</v>
      </c>
      <c r="AS11" s="12">
        <f t="shared" si="18"/>
        <v>1</v>
      </c>
      <c r="AT11" s="12">
        <f t="shared" si="19"/>
        <v>1</v>
      </c>
      <c r="AU11" s="12">
        <f t="shared" si="20"/>
        <v>0</v>
      </c>
      <c r="AW11" s="12" t="e">
        <f t="shared" si="21"/>
        <v>#N/A</v>
      </c>
      <c r="AX11" s="12">
        <f t="shared" si="22"/>
        <v>1</v>
      </c>
    </row>
    <row r="12" spans="1:50" x14ac:dyDescent="0.25">
      <c r="A12" s="9" t="s">
        <v>77</v>
      </c>
      <c r="B12" s="8">
        <f t="shared" si="0"/>
        <v>9.5</v>
      </c>
      <c r="C12" s="38">
        <f t="shared" si="1"/>
        <v>2</v>
      </c>
      <c r="D12" s="37" t="s">
        <v>312</v>
      </c>
      <c r="E12" s="8" t="s">
        <v>313</v>
      </c>
      <c r="F12" s="8" t="s">
        <v>314</v>
      </c>
      <c r="G12" s="8" t="s">
        <v>205</v>
      </c>
      <c r="H12" s="8" t="s">
        <v>192</v>
      </c>
      <c r="I12" s="8" t="s">
        <v>324</v>
      </c>
      <c r="J12" s="8" t="s">
        <v>325</v>
      </c>
      <c r="K12" s="8" t="s">
        <v>315</v>
      </c>
      <c r="L12" s="8" t="s">
        <v>326</v>
      </c>
      <c r="M12" s="8" t="s">
        <v>276</v>
      </c>
      <c r="N12" s="8" t="s">
        <v>316</v>
      </c>
      <c r="O12" s="8" t="s">
        <v>159</v>
      </c>
      <c r="P12" s="54" t="s">
        <v>318</v>
      </c>
      <c r="Q12" s="8" t="s">
        <v>328</v>
      </c>
      <c r="R12" s="8" t="s">
        <v>304</v>
      </c>
      <c r="S12" s="8" t="s">
        <v>277</v>
      </c>
      <c r="T12" s="8" t="s">
        <v>184</v>
      </c>
      <c r="U12" s="8" t="s">
        <v>320</v>
      </c>
      <c r="V12" s="8" t="s">
        <v>321</v>
      </c>
      <c r="W12" s="8" t="s">
        <v>330</v>
      </c>
      <c r="Y12" s="8" t="s">
        <v>205</v>
      </c>
      <c r="Z12" s="8" t="s">
        <v>276</v>
      </c>
      <c r="AB12" s="12">
        <f t="shared" si="2"/>
        <v>0</v>
      </c>
      <c r="AC12" s="12">
        <f t="shared" si="3"/>
        <v>0</v>
      </c>
      <c r="AD12" s="12">
        <f t="shared" si="4"/>
        <v>1</v>
      </c>
      <c r="AE12" s="12">
        <f t="shared" si="5"/>
        <v>1</v>
      </c>
      <c r="AF12" s="12">
        <f t="shared" si="6"/>
        <v>1</v>
      </c>
      <c r="AG12" s="12">
        <f t="shared" si="7"/>
        <v>0</v>
      </c>
      <c r="AH12" s="12">
        <f t="shared" si="8"/>
        <v>0</v>
      </c>
      <c r="AI12" s="12">
        <f t="shared" si="9"/>
        <v>1</v>
      </c>
      <c r="AJ12" s="12">
        <f t="shared" si="10"/>
        <v>0</v>
      </c>
      <c r="AK12" s="12">
        <f t="shared" si="11"/>
        <v>1</v>
      </c>
      <c r="AL12" s="12">
        <f t="shared" si="12"/>
        <v>0</v>
      </c>
      <c r="AM12" s="12">
        <f t="shared" si="13"/>
        <v>0</v>
      </c>
      <c r="AN12" s="55">
        <v>0.5</v>
      </c>
      <c r="AO12" s="12">
        <f t="shared" si="14"/>
        <v>1</v>
      </c>
      <c r="AP12" s="12">
        <f t="shared" si="15"/>
        <v>1</v>
      </c>
      <c r="AQ12" s="12">
        <f t="shared" si="16"/>
        <v>0</v>
      </c>
      <c r="AR12" s="12">
        <f t="shared" si="17"/>
        <v>0</v>
      </c>
      <c r="AS12" s="12">
        <f t="shared" si="18"/>
        <v>1</v>
      </c>
      <c r="AT12" s="12">
        <f t="shared" si="19"/>
        <v>1</v>
      </c>
      <c r="AU12" s="12">
        <f t="shared" si="20"/>
        <v>0</v>
      </c>
      <c r="AW12" s="12">
        <f t="shared" si="21"/>
        <v>1</v>
      </c>
      <c r="AX12" s="12">
        <f t="shared" si="22"/>
        <v>1</v>
      </c>
    </row>
    <row r="13" spans="1:50" x14ac:dyDescent="0.25">
      <c r="A13" s="9" t="s">
        <v>74</v>
      </c>
      <c r="B13" s="8">
        <f t="shared" si="0"/>
        <v>9.5</v>
      </c>
      <c r="C13" s="38">
        <f t="shared" si="1"/>
        <v>1</v>
      </c>
      <c r="D13" s="37" t="s">
        <v>312</v>
      </c>
      <c r="E13" s="8" t="s">
        <v>313</v>
      </c>
      <c r="F13" s="8" t="s">
        <v>314</v>
      </c>
      <c r="G13" s="8" t="s">
        <v>322</v>
      </c>
      <c r="H13" s="8" t="s">
        <v>323</v>
      </c>
      <c r="I13" s="8" t="s">
        <v>324</v>
      </c>
      <c r="J13" s="8" t="s">
        <v>325</v>
      </c>
      <c r="K13" s="8" t="s">
        <v>315</v>
      </c>
      <c r="L13" s="8" t="s">
        <v>326</v>
      </c>
      <c r="M13" s="8" t="s">
        <v>327</v>
      </c>
      <c r="N13" s="8" t="s">
        <v>316</v>
      </c>
      <c r="O13" s="8" t="s">
        <v>317</v>
      </c>
      <c r="P13" s="54" t="s">
        <v>318</v>
      </c>
      <c r="Q13" s="8" t="s">
        <v>328</v>
      </c>
      <c r="R13" s="8" t="s">
        <v>304</v>
      </c>
      <c r="S13" s="8" t="s">
        <v>319</v>
      </c>
      <c r="T13" s="8" t="s">
        <v>329</v>
      </c>
      <c r="U13" s="8" t="s">
        <v>320</v>
      </c>
      <c r="V13" s="8" t="s">
        <v>321</v>
      </c>
      <c r="W13" s="8" t="s">
        <v>330</v>
      </c>
      <c r="Y13" s="50" t="s">
        <v>330</v>
      </c>
      <c r="Z13" s="8" t="s">
        <v>321</v>
      </c>
      <c r="AB13" s="12">
        <f t="shared" si="2"/>
        <v>0</v>
      </c>
      <c r="AC13" s="12">
        <f t="shared" si="3"/>
        <v>0</v>
      </c>
      <c r="AD13" s="12">
        <f t="shared" si="4"/>
        <v>1</v>
      </c>
      <c r="AE13" s="12">
        <f t="shared" si="5"/>
        <v>0</v>
      </c>
      <c r="AF13" s="12">
        <f t="shared" si="6"/>
        <v>0</v>
      </c>
      <c r="AG13" s="12">
        <f t="shared" si="7"/>
        <v>0</v>
      </c>
      <c r="AH13" s="12">
        <f t="shared" si="8"/>
        <v>0</v>
      </c>
      <c r="AI13" s="12">
        <f t="shared" si="9"/>
        <v>1</v>
      </c>
      <c r="AJ13" s="12">
        <f t="shared" si="10"/>
        <v>0</v>
      </c>
      <c r="AK13" s="12">
        <f t="shared" si="11"/>
        <v>0</v>
      </c>
      <c r="AL13" s="12">
        <f t="shared" si="12"/>
        <v>0</v>
      </c>
      <c r="AM13" s="12">
        <f t="shared" si="13"/>
        <v>1</v>
      </c>
      <c r="AN13" s="55">
        <v>0.5</v>
      </c>
      <c r="AO13" s="12">
        <f t="shared" si="14"/>
        <v>1</v>
      </c>
      <c r="AP13" s="12">
        <f t="shared" si="15"/>
        <v>1</v>
      </c>
      <c r="AQ13" s="12">
        <f t="shared" si="16"/>
        <v>1</v>
      </c>
      <c r="AR13" s="12">
        <f t="shared" si="17"/>
        <v>1</v>
      </c>
      <c r="AS13" s="12">
        <f t="shared" si="18"/>
        <v>1</v>
      </c>
      <c r="AT13" s="12">
        <f t="shared" si="19"/>
        <v>1</v>
      </c>
      <c r="AU13" s="12">
        <f t="shared" si="20"/>
        <v>0</v>
      </c>
      <c r="AW13" s="12" t="e">
        <f t="shared" si="21"/>
        <v>#N/A</v>
      </c>
      <c r="AX13" s="12">
        <f t="shared" si="22"/>
        <v>1</v>
      </c>
    </row>
    <row r="14" spans="1:50" x14ac:dyDescent="0.25">
      <c r="A14" s="9" t="s">
        <v>71</v>
      </c>
      <c r="B14" s="8">
        <f t="shared" si="0"/>
        <v>8.5</v>
      </c>
      <c r="C14" s="38">
        <f t="shared" si="1"/>
        <v>0</v>
      </c>
      <c r="D14" s="37" t="s">
        <v>312</v>
      </c>
      <c r="E14" s="8" t="s">
        <v>313</v>
      </c>
      <c r="F14" s="8" t="s">
        <v>314</v>
      </c>
      <c r="G14" s="8" t="s">
        <v>205</v>
      </c>
      <c r="H14" s="8" t="s">
        <v>323</v>
      </c>
      <c r="I14" s="8" t="s">
        <v>324</v>
      </c>
      <c r="J14" s="8" t="s">
        <v>325</v>
      </c>
      <c r="K14" s="8" t="s">
        <v>315</v>
      </c>
      <c r="L14" s="8" t="s">
        <v>326</v>
      </c>
      <c r="M14" s="8" t="s">
        <v>276</v>
      </c>
      <c r="N14" s="8" t="s">
        <v>316</v>
      </c>
      <c r="O14" s="8" t="s">
        <v>317</v>
      </c>
      <c r="P14" s="54" t="s">
        <v>95</v>
      </c>
      <c r="Q14" s="8" t="s">
        <v>188</v>
      </c>
      <c r="R14" s="8" t="s">
        <v>155</v>
      </c>
      <c r="S14" s="8" t="s">
        <v>319</v>
      </c>
      <c r="T14" s="8" t="s">
        <v>329</v>
      </c>
      <c r="U14" s="8" t="s">
        <v>275</v>
      </c>
      <c r="V14" s="8" t="s">
        <v>321</v>
      </c>
      <c r="W14" s="8" t="s">
        <v>330</v>
      </c>
      <c r="Y14" s="50" t="s">
        <v>324</v>
      </c>
      <c r="Z14" s="50" t="s">
        <v>323</v>
      </c>
      <c r="AB14" s="12">
        <f t="shared" si="2"/>
        <v>0</v>
      </c>
      <c r="AC14" s="12">
        <f t="shared" si="3"/>
        <v>0</v>
      </c>
      <c r="AD14" s="12">
        <f t="shared" si="4"/>
        <v>1</v>
      </c>
      <c r="AE14" s="12">
        <f t="shared" si="5"/>
        <v>1</v>
      </c>
      <c r="AF14" s="12">
        <f t="shared" si="6"/>
        <v>0</v>
      </c>
      <c r="AG14" s="12">
        <f t="shared" si="7"/>
        <v>0</v>
      </c>
      <c r="AH14" s="12">
        <f t="shared" si="8"/>
        <v>0</v>
      </c>
      <c r="AI14" s="12">
        <f t="shared" si="9"/>
        <v>1</v>
      </c>
      <c r="AJ14" s="12">
        <f t="shared" si="10"/>
        <v>0</v>
      </c>
      <c r="AK14" s="12">
        <f t="shared" si="11"/>
        <v>1</v>
      </c>
      <c r="AL14" s="12">
        <f t="shared" si="12"/>
        <v>0</v>
      </c>
      <c r="AM14" s="12">
        <f t="shared" si="13"/>
        <v>1</v>
      </c>
      <c r="AN14" s="55">
        <v>0.5</v>
      </c>
      <c r="AO14" s="12">
        <f t="shared" si="14"/>
        <v>0</v>
      </c>
      <c r="AP14" s="12">
        <f t="shared" si="15"/>
        <v>0</v>
      </c>
      <c r="AQ14" s="12">
        <f t="shared" si="16"/>
        <v>1</v>
      </c>
      <c r="AR14" s="12">
        <f t="shared" si="17"/>
        <v>1</v>
      </c>
      <c r="AS14" s="12">
        <f t="shared" si="18"/>
        <v>0</v>
      </c>
      <c r="AT14" s="12">
        <f t="shared" si="19"/>
        <v>1</v>
      </c>
      <c r="AU14" s="12">
        <f t="shared" si="20"/>
        <v>0</v>
      </c>
      <c r="AW14" s="12" t="e">
        <f t="shared" si="21"/>
        <v>#N/A</v>
      </c>
      <c r="AX14" s="12" t="e">
        <f t="shared" si="22"/>
        <v>#N/A</v>
      </c>
    </row>
    <row r="15" spans="1:50" x14ac:dyDescent="0.25">
      <c r="A15" s="9" t="s">
        <v>80</v>
      </c>
      <c r="B15" s="8">
        <f t="shared" si="0"/>
        <v>11.5</v>
      </c>
      <c r="C15" s="38">
        <f t="shared" si="1"/>
        <v>0</v>
      </c>
      <c r="D15" s="37" t="s">
        <v>312</v>
      </c>
      <c r="E15" s="8" t="s">
        <v>313</v>
      </c>
      <c r="F15" s="8" t="s">
        <v>314</v>
      </c>
      <c r="G15" s="8" t="s">
        <v>205</v>
      </c>
      <c r="H15" s="8" t="s">
        <v>192</v>
      </c>
      <c r="I15" s="8" t="s">
        <v>324</v>
      </c>
      <c r="J15" s="8" t="s">
        <v>325</v>
      </c>
      <c r="K15" s="8" t="s">
        <v>315</v>
      </c>
      <c r="L15" s="8" t="s">
        <v>326</v>
      </c>
      <c r="M15" s="8" t="s">
        <v>276</v>
      </c>
      <c r="N15" s="8" t="s">
        <v>316</v>
      </c>
      <c r="O15" s="8" t="s">
        <v>317</v>
      </c>
      <c r="P15" s="54" t="s">
        <v>318</v>
      </c>
      <c r="Q15" s="8" t="s">
        <v>328</v>
      </c>
      <c r="R15" s="8" t="s">
        <v>304</v>
      </c>
      <c r="S15" s="8" t="s">
        <v>319</v>
      </c>
      <c r="T15" s="8" t="s">
        <v>329</v>
      </c>
      <c r="U15" s="8" t="s">
        <v>275</v>
      </c>
      <c r="V15" s="8" t="s">
        <v>321</v>
      </c>
      <c r="W15" s="8" t="s">
        <v>330</v>
      </c>
      <c r="Y15" s="50" t="s">
        <v>324</v>
      </c>
      <c r="Z15" s="50" t="s">
        <v>325</v>
      </c>
      <c r="AB15" s="12">
        <f t="shared" si="2"/>
        <v>0</v>
      </c>
      <c r="AC15" s="12">
        <f t="shared" si="3"/>
        <v>0</v>
      </c>
      <c r="AD15" s="12">
        <f t="shared" si="4"/>
        <v>1</v>
      </c>
      <c r="AE15" s="12">
        <f t="shared" si="5"/>
        <v>1</v>
      </c>
      <c r="AF15" s="12">
        <f t="shared" si="6"/>
        <v>1</v>
      </c>
      <c r="AG15" s="12">
        <f t="shared" si="7"/>
        <v>0</v>
      </c>
      <c r="AH15" s="12">
        <f t="shared" si="8"/>
        <v>0</v>
      </c>
      <c r="AI15" s="12">
        <f t="shared" si="9"/>
        <v>1</v>
      </c>
      <c r="AJ15" s="12">
        <f t="shared" si="10"/>
        <v>0</v>
      </c>
      <c r="AK15" s="12">
        <f t="shared" si="11"/>
        <v>1</v>
      </c>
      <c r="AL15" s="12">
        <f t="shared" si="12"/>
        <v>0</v>
      </c>
      <c r="AM15" s="12">
        <f t="shared" si="13"/>
        <v>1</v>
      </c>
      <c r="AN15" s="55">
        <v>0.5</v>
      </c>
      <c r="AO15" s="12">
        <f t="shared" si="14"/>
        <v>1</v>
      </c>
      <c r="AP15" s="12">
        <f t="shared" si="15"/>
        <v>1</v>
      </c>
      <c r="AQ15" s="12">
        <f t="shared" si="16"/>
        <v>1</v>
      </c>
      <c r="AR15" s="12">
        <f t="shared" si="17"/>
        <v>1</v>
      </c>
      <c r="AS15" s="12">
        <f t="shared" si="18"/>
        <v>0</v>
      </c>
      <c r="AT15" s="12">
        <f t="shared" si="19"/>
        <v>1</v>
      </c>
      <c r="AU15" s="12">
        <f t="shared" si="20"/>
        <v>0</v>
      </c>
      <c r="AW15" s="12" t="e">
        <f t="shared" si="21"/>
        <v>#N/A</v>
      </c>
      <c r="AX15" s="12" t="e">
        <f t="shared" si="22"/>
        <v>#N/A</v>
      </c>
    </row>
    <row r="16" spans="1:50" x14ac:dyDescent="0.25">
      <c r="A16" s="9" t="s">
        <v>73</v>
      </c>
      <c r="B16" s="8">
        <f t="shared" si="0"/>
        <v>12.5</v>
      </c>
      <c r="C16" s="38">
        <f t="shared" si="1"/>
        <v>2</v>
      </c>
      <c r="D16" s="37" t="s">
        <v>312</v>
      </c>
      <c r="E16" s="8" t="s">
        <v>313</v>
      </c>
      <c r="F16" s="8" t="s">
        <v>314</v>
      </c>
      <c r="G16" s="8" t="s">
        <v>205</v>
      </c>
      <c r="H16" s="8" t="s">
        <v>323</v>
      </c>
      <c r="I16" s="8" t="s">
        <v>206</v>
      </c>
      <c r="J16" s="8" t="s">
        <v>325</v>
      </c>
      <c r="K16" s="8" t="s">
        <v>315</v>
      </c>
      <c r="L16" s="8" t="s">
        <v>326</v>
      </c>
      <c r="M16" s="8" t="s">
        <v>276</v>
      </c>
      <c r="N16" s="8" t="s">
        <v>316</v>
      </c>
      <c r="O16" s="8" t="s">
        <v>317</v>
      </c>
      <c r="P16" s="54" t="s">
        <v>318</v>
      </c>
      <c r="Q16" s="8" t="s">
        <v>328</v>
      </c>
      <c r="R16" s="8" t="s">
        <v>304</v>
      </c>
      <c r="S16" s="8" t="s">
        <v>319</v>
      </c>
      <c r="T16" s="8" t="s">
        <v>329</v>
      </c>
      <c r="U16" s="8" t="s">
        <v>320</v>
      </c>
      <c r="V16" s="8" t="s">
        <v>321</v>
      </c>
      <c r="W16" s="8" t="s">
        <v>330</v>
      </c>
      <c r="Y16" s="8" t="s">
        <v>314</v>
      </c>
      <c r="Z16" s="8" t="s">
        <v>304</v>
      </c>
      <c r="AB16" s="12">
        <f t="shared" si="2"/>
        <v>0</v>
      </c>
      <c r="AC16" s="12">
        <f t="shared" si="3"/>
        <v>0</v>
      </c>
      <c r="AD16" s="12">
        <f t="shared" si="4"/>
        <v>1</v>
      </c>
      <c r="AE16" s="12">
        <f t="shared" si="5"/>
        <v>1</v>
      </c>
      <c r="AF16" s="12">
        <f t="shared" si="6"/>
        <v>0</v>
      </c>
      <c r="AG16" s="12">
        <f t="shared" si="7"/>
        <v>1</v>
      </c>
      <c r="AH16" s="12">
        <f t="shared" si="8"/>
        <v>0</v>
      </c>
      <c r="AI16" s="12">
        <f t="shared" si="9"/>
        <v>1</v>
      </c>
      <c r="AJ16" s="12">
        <f t="shared" si="10"/>
        <v>0</v>
      </c>
      <c r="AK16" s="12">
        <f t="shared" si="11"/>
        <v>1</v>
      </c>
      <c r="AL16" s="12">
        <f t="shared" si="12"/>
        <v>0</v>
      </c>
      <c r="AM16" s="12">
        <f t="shared" si="13"/>
        <v>1</v>
      </c>
      <c r="AN16" s="55">
        <v>0.5</v>
      </c>
      <c r="AO16" s="12">
        <f t="shared" si="14"/>
        <v>1</v>
      </c>
      <c r="AP16" s="12">
        <f t="shared" si="15"/>
        <v>1</v>
      </c>
      <c r="AQ16" s="12">
        <f t="shared" si="16"/>
        <v>1</v>
      </c>
      <c r="AR16" s="12">
        <f t="shared" si="17"/>
        <v>1</v>
      </c>
      <c r="AS16" s="12">
        <f t="shared" si="18"/>
        <v>1</v>
      </c>
      <c r="AT16" s="12">
        <f t="shared" si="19"/>
        <v>1</v>
      </c>
      <c r="AU16" s="12">
        <f t="shared" si="20"/>
        <v>0</v>
      </c>
      <c r="AW16" s="12">
        <f t="shared" si="21"/>
        <v>1</v>
      </c>
      <c r="AX16" s="12">
        <f t="shared" si="22"/>
        <v>1</v>
      </c>
    </row>
    <row r="17" spans="1:50" x14ac:dyDescent="0.25">
      <c r="A17" s="9" t="s">
        <v>59</v>
      </c>
      <c r="B17" s="8">
        <f t="shared" si="0"/>
        <v>11.5</v>
      </c>
      <c r="C17" s="38">
        <f t="shared" si="1"/>
        <v>2</v>
      </c>
      <c r="D17" s="37" t="s">
        <v>312</v>
      </c>
      <c r="E17" s="8" t="s">
        <v>313</v>
      </c>
      <c r="F17" s="8" t="s">
        <v>314</v>
      </c>
      <c r="G17" s="8" t="s">
        <v>322</v>
      </c>
      <c r="H17" s="8" t="s">
        <v>192</v>
      </c>
      <c r="I17" s="8" t="s">
        <v>206</v>
      </c>
      <c r="J17" s="8" t="s">
        <v>325</v>
      </c>
      <c r="K17" s="8" t="s">
        <v>331</v>
      </c>
      <c r="L17" s="8" t="s">
        <v>115</v>
      </c>
      <c r="M17" s="8" t="s">
        <v>327</v>
      </c>
      <c r="N17" s="8" t="s">
        <v>316</v>
      </c>
      <c r="O17" s="8" t="s">
        <v>317</v>
      </c>
      <c r="P17" s="54" t="s">
        <v>318</v>
      </c>
      <c r="Q17" s="8" t="s">
        <v>328</v>
      </c>
      <c r="R17" s="8" t="s">
        <v>304</v>
      </c>
      <c r="S17" s="8" t="s">
        <v>319</v>
      </c>
      <c r="T17" s="8" t="s">
        <v>329</v>
      </c>
      <c r="U17" s="8" t="s">
        <v>320</v>
      </c>
      <c r="V17" s="8" t="s">
        <v>156</v>
      </c>
      <c r="W17" s="8" t="s">
        <v>308</v>
      </c>
      <c r="Y17" s="8" t="s">
        <v>328</v>
      </c>
      <c r="Z17" s="8" t="s">
        <v>304</v>
      </c>
      <c r="AB17" s="12">
        <f t="shared" si="2"/>
        <v>0</v>
      </c>
      <c r="AC17" s="12">
        <f t="shared" si="3"/>
        <v>0</v>
      </c>
      <c r="AD17" s="12">
        <f t="shared" si="4"/>
        <v>1</v>
      </c>
      <c r="AE17" s="12">
        <f t="shared" si="5"/>
        <v>0</v>
      </c>
      <c r="AF17" s="12">
        <f t="shared" si="6"/>
        <v>1</v>
      </c>
      <c r="AG17" s="12">
        <f t="shared" si="7"/>
        <v>1</v>
      </c>
      <c r="AH17" s="12">
        <f t="shared" si="8"/>
        <v>0</v>
      </c>
      <c r="AI17" s="12">
        <f t="shared" si="9"/>
        <v>0</v>
      </c>
      <c r="AJ17" s="12">
        <f t="shared" si="10"/>
        <v>1</v>
      </c>
      <c r="AK17" s="12">
        <f t="shared" si="11"/>
        <v>0</v>
      </c>
      <c r="AL17" s="12">
        <f t="shared" si="12"/>
        <v>0</v>
      </c>
      <c r="AM17" s="12">
        <f t="shared" si="13"/>
        <v>1</v>
      </c>
      <c r="AN17" s="55">
        <v>0.5</v>
      </c>
      <c r="AO17" s="12">
        <f t="shared" si="14"/>
        <v>1</v>
      </c>
      <c r="AP17" s="12">
        <f t="shared" si="15"/>
        <v>1</v>
      </c>
      <c r="AQ17" s="12">
        <f t="shared" si="16"/>
        <v>1</v>
      </c>
      <c r="AR17" s="12">
        <f t="shared" si="17"/>
        <v>1</v>
      </c>
      <c r="AS17" s="12">
        <f t="shared" si="18"/>
        <v>1</v>
      </c>
      <c r="AT17" s="12">
        <f t="shared" si="19"/>
        <v>0</v>
      </c>
      <c r="AU17" s="12">
        <f t="shared" si="20"/>
        <v>1</v>
      </c>
      <c r="AW17" s="12">
        <f t="shared" si="21"/>
        <v>1</v>
      </c>
      <c r="AX17" s="12">
        <f t="shared" si="22"/>
        <v>1</v>
      </c>
    </row>
    <row r="18" spans="1:50" x14ac:dyDescent="0.25">
      <c r="A18" s="9" t="s">
        <v>61</v>
      </c>
      <c r="B18" s="8">
        <f t="shared" si="0"/>
        <v>9.5</v>
      </c>
      <c r="C18" s="38">
        <f t="shared" si="1"/>
        <v>2</v>
      </c>
      <c r="D18" s="37" t="s">
        <v>312</v>
      </c>
      <c r="E18" s="8" t="s">
        <v>313</v>
      </c>
      <c r="F18" s="8" t="s">
        <v>314</v>
      </c>
      <c r="G18" s="8" t="s">
        <v>322</v>
      </c>
      <c r="H18" s="8" t="s">
        <v>323</v>
      </c>
      <c r="I18" s="8" t="s">
        <v>206</v>
      </c>
      <c r="J18" s="8" t="s">
        <v>325</v>
      </c>
      <c r="K18" s="8" t="s">
        <v>315</v>
      </c>
      <c r="L18" s="8" t="s">
        <v>326</v>
      </c>
      <c r="M18" s="8" t="s">
        <v>327</v>
      </c>
      <c r="N18" s="8" t="s">
        <v>316</v>
      </c>
      <c r="O18" s="8" t="s">
        <v>159</v>
      </c>
      <c r="P18" s="54" t="s">
        <v>318</v>
      </c>
      <c r="Q18" s="8" t="s">
        <v>328</v>
      </c>
      <c r="R18" s="8" t="s">
        <v>304</v>
      </c>
      <c r="S18" s="8" t="s">
        <v>319</v>
      </c>
      <c r="T18" s="8" t="s">
        <v>329</v>
      </c>
      <c r="U18" s="8" t="s">
        <v>320</v>
      </c>
      <c r="V18" s="8" t="s">
        <v>321</v>
      </c>
      <c r="W18" s="8" t="s">
        <v>330</v>
      </c>
      <c r="Y18" s="8" t="s">
        <v>315</v>
      </c>
      <c r="Z18" s="8" t="s">
        <v>304</v>
      </c>
      <c r="AB18" s="12">
        <f t="shared" si="2"/>
        <v>0</v>
      </c>
      <c r="AC18" s="12">
        <f t="shared" si="3"/>
        <v>0</v>
      </c>
      <c r="AD18" s="12">
        <f t="shared" si="4"/>
        <v>1</v>
      </c>
      <c r="AE18" s="12">
        <f t="shared" si="5"/>
        <v>0</v>
      </c>
      <c r="AF18" s="12">
        <f t="shared" si="6"/>
        <v>0</v>
      </c>
      <c r="AG18" s="12">
        <f t="shared" si="7"/>
        <v>1</v>
      </c>
      <c r="AH18" s="12">
        <f t="shared" si="8"/>
        <v>0</v>
      </c>
      <c r="AI18" s="12">
        <f t="shared" si="9"/>
        <v>1</v>
      </c>
      <c r="AJ18" s="12">
        <f t="shared" si="10"/>
        <v>0</v>
      </c>
      <c r="AK18" s="12">
        <f t="shared" si="11"/>
        <v>0</v>
      </c>
      <c r="AL18" s="12">
        <f t="shared" si="12"/>
        <v>0</v>
      </c>
      <c r="AM18" s="12">
        <f t="shared" si="13"/>
        <v>0</v>
      </c>
      <c r="AN18" s="55">
        <v>0.5</v>
      </c>
      <c r="AO18" s="12">
        <f t="shared" si="14"/>
        <v>1</v>
      </c>
      <c r="AP18" s="12">
        <f t="shared" si="15"/>
        <v>1</v>
      </c>
      <c r="AQ18" s="12">
        <f t="shared" si="16"/>
        <v>1</v>
      </c>
      <c r="AR18" s="12">
        <f t="shared" si="17"/>
        <v>1</v>
      </c>
      <c r="AS18" s="12">
        <f t="shared" si="18"/>
        <v>1</v>
      </c>
      <c r="AT18" s="12">
        <f t="shared" si="19"/>
        <v>1</v>
      </c>
      <c r="AU18" s="12">
        <f t="shared" si="20"/>
        <v>0</v>
      </c>
      <c r="AW18" s="12">
        <f t="shared" si="21"/>
        <v>1</v>
      </c>
      <c r="AX18" s="12">
        <f t="shared" si="22"/>
        <v>1</v>
      </c>
    </row>
    <row r="19" spans="1:50" x14ac:dyDescent="0.25">
      <c r="A19" s="9" t="s">
        <v>67</v>
      </c>
      <c r="B19" s="8">
        <f t="shared" si="0"/>
        <v>10.5</v>
      </c>
      <c r="C19" s="38">
        <f t="shared" si="1"/>
        <v>0</v>
      </c>
      <c r="D19" s="37" t="s">
        <v>312</v>
      </c>
      <c r="E19" s="8" t="s">
        <v>313</v>
      </c>
      <c r="F19" s="8" t="s">
        <v>314</v>
      </c>
      <c r="G19" s="8" t="s">
        <v>322</v>
      </c>
      <c r="H19" s="8" t="s">
        <v>192</v>
      </c>
      <c r="I19" s="8" t="s">
        <v>206</v>
      </c>
      <c r="J19" s="8" t="s">
        <v>325</v>
      </c>
      <c r="K19" s="8" t="s">
        <v>315</v>
      </c>
      <c r="L19" s="8" t="s">
        <v>326</v>
      </c>
      <c r="M19" s="8" t="s">
        <v>276</v>
      </c>
      <c r="N19" s="8" t="s">
        <v>316</v>
      </c>
      <c r="O19" s="8" t="s">
        <v>159</v>
      </c>
      <c r="P19" s="54" t="s">
        <v>318</v>
      </c>
      <c r="Q19" s="8" t="s">
        <v>328</v>
      </c>
      <c r="R19" s="8" t="s">
        <v>304</v>
      </c>
      <c r="S19" s="8" t="s">
        <v>319</v>
      </c>
      <c r="T19" s="8" t="s">
        <v>329</v>
      </c>
      <c r="U19" s="8" t="s">
        <v>275</v>
      </c>
      <c r="V19" s="8" t="s">
        <v>321</v>
      </c>
      <c r="W19" s="8" t="s">
        <v>330</v>
      </c>
      <c r="Y19" s="50" t="s">
        <v>316</v>
      </c>
      <c r="Z19" s="50" t="s">
        <v>325</v>
      </c>
      <c r="AB19" s="12">
        <f t="shared" si="2"/>
        <v>0</v>
      </c>
      <c r="AC19" s="12">
        <f t="shared" si="3"/>
        <v>0</v>
      </c>
      <c r="AD19" s="12">
        <f t="shared" si="4"/>
        <v>1</v>
      </c>
      <c r="AE19" s="12">
        <f t="shared" si="5"/>
        <v>0</v>
      </c>
      <c r="AF19" s="12">
        <f t="shared" si="6"/>
        <v>1</v>
      </c>
      <c r="AG19" s="12">
        <f t="shared" si="7"/>
        <v>1</v>
      </c>
      <c r="AH19" s="12">
        <f t="shared" si="8"/>
        <v>0</v>
      </c>
      <c r="AI19" s="12">
        <f t="shared" si="9"/>
        <v>1</v>
      </c>
      <c r="AJ19" s="12">
        <f t="shared" si="10"/>
        <v>0</v>
      </c>
      <c r="AK19" s="12">
        <f t="shared" si="11"/>
        <v>1</v>
      </c>
      <c r="AL19" s="12">
        <f t="shared" si="12"/>
        <v>0</v>
      </c>
      <c r="AM19" s="12">
        <f t="shared" si="13"/>
        <v>0</v>
      </c>
      <c r="AN19" s="55">
        <v>0.5</v>
      </c>
      <c r="AO19" s="12">
        <f t="shared" si="14"/>
        <v>1</v>
      </c>
      <c r="AP19" s="12">
        <f t="shared" si="15"/>
        <v>1</v>
      </c>
      <c r="AQ19" s="12">
        <f t="shared" si="16"/>
        <v>1</v>
      </c>
      <c r="AR19" s="12">
        <f t="shared" si="17"/>
        <v>1</v>
      </c>
      <c r="AS19" s="12">
        <f t="shared" si="18"/>
        <v>0</v>
      </c>
      <c r="AT19" s="12">
        <f t="shared" si="19"/>
        <v>1</v>
      </c>
      <c r="AU19" s="12">
        <f t="shared" si="20"/>
        <v>0</v>
      </c>
      <c r="AW19" s="12" t="e">
        <f t="shared" si="21"/>
        <v>#N/A</v>
      </c>
      <c r="AX19" s="12" t="e">
        <f t="shared" si="22"/>
        <v>#N/A</v>
      </c>
    </row>
    <row r="20" spans="1:50" x14ac:dyDescent="0.25">
      <c r="A20" s="9" t="s">
        <v>82</v>
      </c>
      <c r="B20" s="8">
        <f t="shared" si="0"/>
        <v>7.5</v>
      </c>
      <c r="C20" s="38">
        <f t="shared" si="1"/>
        <v>1</v>
      </c>
      <c r="D20" s="37" t="s">
        <v>312</v>
      </c>
      <c r="E20" s="8" t="s">
        <v>313</v>
      </c>
      <c r="F20" s="8" t="s">
        <v>314</v>
      </c>
      <c r="G20" s="8" t="s">
        <v>322</v>
      </c>
      <c r="H20" s="8" t="s">
        <v>323</v>
      </c>
      <c r="I20" s="8" t="s">
        <v>206</v>
      </c>
      <c r="J20" s="8" t="s">
        <v>325</v>
      </c>
      <c r="K20" s="8" t="s">
        <v>315</v>
      </c>
      <c r="L20" s="8" t="s">
        <v>326</v>
      </c>
      <c r="M20" s="8" t="s">
        <v>327</v>
      </c>
      <c r="N20" s="8" t="s">
        <v>316</v>
      </c>
      <c r="O20" s="8" t="s">
        <v>159</v>
      </c>
      <c r="P20" s="54" t="s">
        <v>318</v>
      </c>
      <c r="Q20" s="8" t="s">
        <v>188</v>
      </c>
      <c r="R20" s="8" t="s">
        <v>304</v>
      </c>
      <c r="S20" s="8" t="s">
        <v>319</v>
      </c>
      <c r="T20" s="8" t="s">
        <v>184</v>
      </c>
      <c r="U20" s="8" t="s">
        <v>320</v>
      </c>
      <c r="V20" s="8" t="s">
        <v>321</v>
      </c>
      <c r="W20" s="8" t="s">
        <v>330</v>
      </c>
      <c r="Y20" s="8" t="s">
        <v>304</v>
      </c>
      <c r="Z20" s="50" t="s">
        <v>327</v>
      </c>
      <c r="AB20" s="12">
        <f t="shared" si="2"/>
        <v>0</v>
      </c>
      <c r="AC20" s="12">
        <f t="shared" si="3"/>
        <v>0</v>
      </c>
      <c r="AD20" s="12">
        <f t="shared" si="4"/>
        <v>1</v>
      </c>
      <c r="AE20" s="12">
        <f t="shared" si="5"/>
        <v>0</v>
      </c>
      <c r="AF20" s="12">
        <f t="shared" si="6"/>
        <v>0</v>
      </c>
      <c r="AG20" s="12">
        <f t="shared" si="7"/>
        <v>1</v>
      </c>
      <c r="AH20" s="12">
        <f t="shared" si="8"/>
        <v>0</v>
      </c>
      <c r="AI20" s="12">
        <f t="shared" si="9"/>
        <v>1</v>
      </c>
      <c r="AJ20" s="12">
        <f t="shared" si="10"/>
        <v>0</v>
      </c>
      <c r="AK20" s="12">
        <f t="shared" si="11"/>
        <v>0</v>
      </c>
      <c r="AL20" s="12">
        <f t="shared" si="12"/>
        <v>0</v>
      </c>
      <c r="AM20" s="12">
        <f t="shared" si="13"/>
        <v>0</v>
      </c>
      <c r="AN20" s="55">
        <v>0.5</v>
      </c>
      <c r="AO20" s="12">
        <f t="shared" si="14"/>
        <v>0</v>
      </c>
      <c r="AP20" s="12">
        <f t="shared" si="15"/>
        <v>1</v>
      </c>
      <c r="AQ20" s="12">
        <f t="shared" si="16"/>
        <v>1</v>
      </c>
      <c r="AR20" s="12">
        <f t="shared" si="17"/>
        <v>0</v>
      </c>
      <c r="AS20" s="12">
        <f t="shared" si="18"/>
        <v>1</v>
      </c>
      <c r="AT20" s="12">
        <f t="shared" si="19"/>
        <v>1</v>
      </c>
      <c r="AU20" s="12">
        <f t="shared" si="20"/>
        <v>0</v>
      </c>
      <c r="AW20" s="12">
        <f t="shared" si="21"/>
        <v>1</v>
      </c>
      <c r="AX20" s="12" t="e">
        <f t="shared" si="22"/>
        <v>#N/A</v>
      </c>
    </row>
    <row r="21" spans="1:50" x14ac:dyDescent="0.25">
      <c r="A21" s="9" t="s">
        <v>85</v>
      </c>
      <c r="B21" s="8">
        <f t="shared" si="0"/>
        <v>13.5</v>
      </c>
      <c r="C21" s="38">
        <f t="shared" si="1"/>
        <v>1</v>
      </c>
      <c r="D21" s="37" t="s">
        <v>312</v>
      </c>
      <c r="E21" s="8" t="s">
        <v>313</v>
      </c>
      <c r="F21" s="8" t="s">
        <v>314</v>
      </c>
      <c r="G21" s="8" t="s">
        <v>322</v>
      </c>
      <c r="H21" s="8" t="s">
        <v>192</v>
      </c>
      <c r="I21" s="8" t="s">
        <v>206</v>
      </c>
      <c r="J21" s="8" t="s">
        <v>296</v>
      </c>
      <c r="K21" s="8" t="s">
        <v>315</v>
      </c>
      <c r="L21" s="8" t="s">
        <v>115</v>
      </c>
      <c r="M21" s="8" t="s">
        <v>276</v>
      </c>
      <c r="N21" s="8" t="s">
        <v>316</v>
      </c>
      <c r="O21" s="8" t="s">
        <v>317</v>
      </c>
      <c r="P21" s="54" t="s">
        <v>318</v>
      </c>
      <c r="Q21" s="8" t="s">
        <v>328</v>
      </c>
      <c r="R21" s="8" t="s">
        <v>304</v>
      </c>
      <c r="S21" s="8" t="s">
        <v>319</v>
      </c>
      <c r="T21" s="8" t="s">
        <v>329</v>
      </c>
      <c r="U21" s="8" t="s">
        <v>275</v>
      </c>
      <c r="V21" s="8" t="s">
        <v>156</v>
      </c>
      <c r="W21" s="8" t="s">
        <v>308</v>
      </c>
      <c r="Y21" s="50" t="s">
        <v>327</v>
      </c>
      <c r="Z21" s="8" t="s">
        <v>317</v>
      </c>
      <c r="AB21" s="12">
        <f t="shared" si="2"/>
        <v>0</v>
      </c>
      <c r="AC21" s="12">
        <f t="shared" si="3"/>
        <v>0</v>
      </c>
      <c r="AD21" s="12">
        <f t="shared" si="4"/>
        <v>1</v>
      </c>
      <c r="AE21" s="12">
        <f t="shared" si="5"/>
        <v>0</v>
      </c>
      <c r="AF21" s="12">
        <f t="shared" si="6"/>
        <v>1</v>
      </c>
      <c r="AG21" s="12">
        <f t="shared" si="7"/>
        <v>1</v>
      </c>
      <c r="AH21" s="12">
        <f t="shared" si="8"/>
        <v>1</v>
      </c>
      <c r="AI21" s="12">
        <f t="shared" si="9"/>
        <v>1</v>
      </c>
      <c r="AJ21" s="12">
        <f t="shared" si="10"/>
        <v>1</v>
      </c>
      <c r="AK21" s="12">
        <f t="shared" si="11"/>
        <v>1</v>
      </c>
      <c r="AL21" s="12">
        <f t="shared" si="12"/>
        <v>0</v>
      </c>
      <c r="AM21" s="12">
        <f t="shared" si="13"/>
        <v>1</v>
      </c>
      <c r="AN21" s="55">
        <v>0.5</v>
      </c>
      <c r="AO21" s="12">
        <f t="shared" si="14"/>
        <v>1</v>
      </c>
      <c r="AP21" s="12">
        <f t="shared" si="15"/>
        <v>1</v>
      </c>
      <c r="AQ21" s="12">
        <f t="shared" si="16"/>
        <v>1</v>
      </c>
      <c r="AR21" s="12">
        <f t="shared" si="17"/>
        <v>1</v>
      </c>
      <c r="AS21" s="12">
        <f t="shared" si="18"/>
        <v>0</v>
      </c>
      <c r="AT21" s="12">
        <f t="shared" si="19"/>
        <v>0</v>
      </c>
      <c r="AU21" s="12">
        <f t="shared" si="20"/>
        <v>1</v>
      </c>
      <c r="AW21" s="12" t="e">
        <f t="shared" si="21"/>
        <v>#N/A</v>
      </c>
      <c r="AX21" s="12">
        <f t="shared" si="22"/>
        <v>1</v>
      </c>
    </row>
    <row r="22" spans="1:50" x14ac:dyDescent="0.25">
      <c r="A22" s="9" t="s">
        <v>72</v>
      </c>
      <c r="B22" s="8">
        <f t="shared" si="0"/>
        <v>6.5</v>
      </c>
      <c r="C22" s="38">
        <f t="shared" si="1"/>
        <v>1</v>
      </c>
      <c r="D22" s="37" t="s">
        <v>312</v>
      </c>
      <c r="E22" s="8" t="s">
        <v>313</v>
      </c>
      <c r="F22" s="8" t="s">
        <v>314</v>
      </c>
      <c r="G22" s="8" t="s">
        <v>322</v>
      </c>
      <c r="H22" s="8" t="s">
        <v>323</v>
      </c>
      <c r="I22" s="8" t="s">
        <v>324</v>
      </c>
      <c r="J22" s="8" t="s">
        <v>325</v>
      </c>
      <c r="K22" s="8" t="s">
        <v>331</v>
      </c>
      <c r="L22" s="8" t="s">
        <v>115</v>
      </c>
      <c r="M22" s="8" t="s">
        <v>327</v>
      </c>
      <c r="N22" s="8" t="s">
        <v>316</v>
      </c>
      <c r="O22" s="8" t="s">
        <v>159</v>
      </c>
      <c r="P22" s="54" t="s">
        <v>318</v>
      </c>
      <c r="Q22" s="8" t="s">
        <v>328</v>
      </c>
      <c r="R22" s="8" t="s">
        <v>155</v>
      </c>
      <c r="S22" s="8" t="s">
        <v>319</v>
      </c>
      <c r="T22" s="8" t="s">
        <v>329</v>
      </c>
      <c r="U22" s="8" t="s">
        <v>320</v>
      </c>
      <c r="V22" s="8" t="s">
        <v>156</v>
      </c>
      <c r="W22" s="8" t="s">
        <v>330</v>
      </c>
      <c r="Y22" s="8" t="s">
        <v>328</v>
      </c>
      <c r="Z22" s="50" t="s">
        <v>322</v>
      </c>
      <c r="AB22" s="12">
        <f t="shared" si="2"/>
        <v>0</v>
      </c>
      <c r="AC22" s="12">
        <f t="shared" si="3"/>
        <v>0</v>
      </c>
      <c r="AD22" s="12">
        <f t="shared" si="4"/>
        <v>1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0</v>
      </c>
      <c r="AI22" s="12">
        <f t="shared" si="9"/>
        <v>0</v>
      </c>
      <c r="AJ22" s="12">
        <f t="shared" si="10"/>
        <v>1</v>
      </c>
      <c r="AK22" s="12">
        <f t="shared" si="11"/>
        <v>0</v>
      </c>
      <c r="AL22" s="12">
        <f t="shared" si="12"/>
        <v>0</v>
      </c>
      <c r="AM22" s="12">
        <f t="shared" si="13"/>
        <v>0</v>
      </c>
      <c r="AN22" s="55">
        <v>0.5</v>
      </c>
      <c r="AO22" s="12">
        <f t="shared" si="14"/>
        <v>1</v>
      </c>
      <c r="AP22" s="12">
        <f t="shared" si="15"/>
        <v>0</v>
      </c>
      <c r="AQ22" s="12">
        <f t="shared" si="16"/>
        <v>1</v>
      </c>
      <c r="AR22" s="12">
        <f t="shared" si="17"/>
        <v>1</v>
      </c>
      <c r="AS22" s="12">
        <f t="shared" si="18"/>
        <v>1</v>
      </c>
      <c r="AT22" s="12">
        <f t="shared" si="19"/>
        <v>0</v>
      </c>
      <c r="AU22" s="12">
        <f t="shared" si="20"/>
        <v>0</v>
      </c>
      <c r="AW22" s="12">
        <f t="shared" si="21"/>
        <v>1</v>
      </c>
      <c r="AX22" s="12" t="e">
        <f t="shared" si="22"/>
        <v>#N/A</v>
      </c>
    </row>
    <row r="23" spans="1:50" x14ac:dyDescent="0.25">
      <c r="A23" s="9" t="s">
        <v>58</v>
      </c>
      <c r="B23" s="8">
        <f t="shared" si="0"/>
        <v>11.5</v>
      </c>
      <c r="C23" s="38">
        <f t="shared" si="1"/>
        <v>0</v>
      </c>
      <c r="D23" s="37" t="s">
        <v>312</v>
      </c>
      <c r="E23" s="8" t="s">
        <v>313</v>
      </c>
      <c r="F23" s="8" t="s">
        <v>314</v>
      </c>
      <c r="G23" s="8" t="s">
        <v>322</v>
      </c>
      <c r="H23" s="8" t="s">
        <v>323</v>
      </c>
      <c r="I23" s="8" t="s">
        <v>206</v>
      </c>
      <c r="J23" s="8" t="s">
        <v>325</v>
      </c>
      <c r="K23" s="8" t="s">
        <v>315</v>
      </c>
      <c r="L23" s="8" t="s">
        <v>326</v>
      </c>
      <c r="M23" s="8" t="s">
        <v>276</v>
      </c>
      <c r="N23" s="8" t="s">
        <v>316</v>
      </c>
      <c r="O23" s="8" t="s">
        <v>317</v>
      </c>
      <c r="P23" s="54" t="s">
        <v>318</v>
      </c>
      <c r="Q23" s="8" t="s">
        <v>328</v>
      </c>
      <c r="R23" s="8" t="s">
        <v>304</v>
      </c>
      <c r="S23" s="8" t="s">
        <v>319</v>
      </c>
      <c r="T23" s="8" t="s">
        <v>329</v>
      </c>
      <c r="U23" s="8" t="s">
        <v>320</v>
      </c>
      <c r="V23" s="8" t="s">
        <v>321</v>
      </c>
      <c r="W23" s="8" t="s">
        <v>330</v>
      </c>
      <c r="Y23" s="50" t="s">
        <v>330</v>
      </c>
      <c r="Z23" s="50" t="s">
        <v>324</v>
      </c>
      <c r="AB23" s="12">
        <f t="shared" si="2"/>
        <v>0</v>
      </c>
      <c r="AC23" s="12">
        <f t="shared" si="3"/>
        <v>0</v>
      </c>
      <c r="AD23" s="12">
        <f t="shared" si="4"/>
        <v>1</v>
      </c>
      <c r="AE23" s="12">
        <f t="shared" si="5"/>
        <v>0</v>
      </c>
      <c r="AF23" s="12">
        <f t="shared" si="6"/>
        <v>0</v>
      </c>
      <c r="AG23" s="12">
        <f t="shared" si="7"/>
        <v>1</v>
      </c>
      <c r="AH23" s="12">
        <f t="shared" si="8"/>
        <v>0</v>
      </c>
      <c r="AI23" s="12">
        <f t="shared" si="9"/>
        <v>1</v>
      </c>
      <c r="AJ23" s="12">
        <f t="shared" si="10"/>
        <v>0</v>
      </c>
      <c r="AK23" s="12">
        <f t="shared" si="11"/>
        <v>1</v>
      </c>
      <c r="AL23" s="12">
        <f t="shared" si="12"/>
        <v>0</v>
      </c>
      <c r="AM23" s="12">
        <f t="shared" si="13"/>
        <v>1</v>
      </c>
      <c r="AN23" s="55">
        <v>0.5</v>
      </c>
      <c r="AO23" s="12">
        <f t="shared" si="14"/>
        <v>1</v>
      </c>
      <c r="AP23" s="12">
        <f t="shared" si="15"/>
        <v>1</v>
      </c>
      <c r="AQ23" s="12">
        <f t="shared" si="16"/>
        <v>1</v>
      </c>
      <c r="AR23" s="12">
        <f t="shared" si="17"/>
        <v>1</v>
      </c>
      <c r="AS23" s="12">
        <f t="shared" si="18"/>
        <v>1</v>
      </c>
      <c r="AT23" s="12">
        <f t="shared" si="19"/>
        <v>1</v>
      </c>
      <c r="AU23" s="12">
        <f t="shared" si="20"/>
        <v>0</v>
      </c>
      <c r="AW23" s="12" t="e">
        <f t="shared" si="21"/>
        <v>#N/A</v>
      </c>
      <c r="AX23" s="12" t="e">
        <f t="shared" si="22"/>
        <v>#N/A</v>
      </c>
    </row>
    <row r="24" spans="1:50" x14ac:dyDescent="0.25">
      <c r="A24" s="9" t="s">
        <v>70</v>
      </c>
      <c r="B24" s="8">
        <f t="shared" si="0"/>
        <v>8.5</v>
      </c>
      <c r="C24" s="38">
        <f t="shared" si="1"/>
        <v>1</v>
      </c>
      <c r="D24" s="37" t="s">
        <v>312</v>
      </c>
      <c r="E24" s="8" t="s">
        <v>313</v>
      </c>
      <c r="F24" s="8" t="s">
        <v>314</v>
      </c>
      <c r="G24" s="8" t="s">
        <v>322</v>
      </c>
      <c r="H24" s="8" t="s">
        <v>323</v>
      </c>
      <c r="I24" s="8" t="s">
        <v>324</v>
      </c>
      <c r="J24" s="8" t="s">
        <v>325</v>
      </c>
      <c r="K24" s="8" t="s">
        <v>315</v>
      </c>
      <c r="L24" s="8" t="s">
        <v>115</v>
      </c>
      <c r="M24" s="8" t="s">
        <v>327</v>
      </c>
      <c r="N24" s="8" t="s">
        <v>316</v>
      </c>
      <c r="O24" s="8" t="s">
        <v>317</v>
      </c>
      <c r="P24" s="54" t="s">
        <v>318</v>
      </c>
      <c r="Q24" s="8" t="s">
        <v>188</v>
      </c>
      <c r="R24" s="8" t="s">
        <v>304</v>
      </c>
      <c r="S24" s="8" t="s">
        <v>319</v>
      </c>
      <c r="T24" s="8" t="s">
        <v>184</v>
      </c>
      <c r="U24" s="8" t="s">
        <v>320</v>
      </c>
      <c r="V24" s="8" t="s">
        <v>321</v>
      </c>
      <c r="W24" s="8" t="s">
        <v>330</v>
      </c>
      <c r="Y24" s="50" t="s">
        <v>330</v>
      </c>
      <c r="Z24" s="8" t="s">
        <v>304</v>
      </c>
      <c r="AB24" s="12">
        <f t="shared" si="2"/>
        <v>0</v>
      </c>
      <c r="AC24" s="12">
        <f t="shared" si="3"/>
        <v>0</v>
      </c>
      <c r="AD24" s="12">
        <f t="shared" si="4"/>
        <v>1</v>
      </c>
      <c r="AE24" s="12">
        <f t="shared" si="5"/>
        <v>0</v>
      </c>
      <c r="AF24" s="12">
        <f t="shared" si="6"/>
        <v>0</v>
      </c>
      <c r="AG24" s="12">
        <f t="shared" si="7"/>
        <v>0</v>
      </c>
      <c r="AH24" s="12">
        <f t="shared" si="8"/>
        <v>0</v>
      </c>
      <c r="AI24" s="12">
        <f t="shared" si="9"/>
        <v>1</v>
      </c>
      <c r="AJ24" s="12">
        <f t="shared" si="10"/>
        <v>1</v>
      </c>
      <c r="AK24" s="12">
        <f t="shared" si="11"/>
        <v>0</v>
      </c>
      <c r="AL24" s="12">
        <f t="shared" si="12"/>
        <v>0</v>
      </c>
      <c r="AM24" s="12">
        <f t="shared" si="13"/>
        <v>1</v>
      </c>
      <c r="AN24" s="55">
        <v>0.5</v>
      </c>
      <c r="AO24" s="12">
        <f t="shared" si="14"/>
        <v>0</v>
      </c>
      <c r="AP24" s="12">
        <f t="shared" si="15"/>
        <v>1</v>
      </c>
      <c r="AQ24" s="12">
        <f t="shared" si="16"/>
        <v>1</v>
      </c>
      <c r="AR24" s="12">
        <f t="shared" si="17"/>
        <v>0</v>
      </c>
      <c r="AS24" s="12">
        <f t="shared" si="18"/>
        <v>1</v>
      </c>
      <c r="AT24" s="12">
        <f t="shared" si="19"/>
        <v>1</v>
      </c>
      <c r="AU24" s="12">
        <f t="shared" si="20"/>
        <v>0</v>
      </c>
      <c r="AW24" s="12" t="e">
        <f t="shared" si="21"/>
        <v>#N/A</v>
      </c>
      <c r="AX24" s="12">
        <f t="shared" si="22"/>
        <v>1</v>
      </c>
    </row>
    <row r="25" spans="1:50" x14ac:dyDescent="0.25">
      <c r="A25" s="9" t="s">
        <v>81</v>
      </c>
      <c r="B25" s="8">
        <f t="shared" si="0"/>
        <v>5.5</v>
      </c>
      <c r="C25" s="38">
        <f t="shared" si="1"/>
        <v>0</v>
      </c>
      <c r="D25" s="37" t="s">
        <v>312</v>
      </c>
      <c r="E25" s="8" t="s">
        <v>313</v>
      </c>
      <c r="F25" s="8" t="s">
        <v>332</v>
      </c>
      <c r="G25" s="8" t="s">
        <v>322</v>
      </c>
      <c r="H25" s="8" t="s">
        <v>192</v>
      </c>
      <c r="I25" s="8" t="s">
        <v>206</v>
      </c>
      <c r="J25" s="8" t="s">
        <v>325</v>
      </c>
      <c r="K25" s="8" t="s">
        <v>315</v>
      </c>
      <c r="L25" s="8" t="s">
        <v>326</v>
      </c>
      <c r="M25" s="8" t="s">
        <v>327</v>
      </c>
      <c r="N25" s="8" t="s">
        <v>316</v>
      </c>
      <c r="O25" s="8" t="s">
        <v>159</v>
      </c>
      <c r="P25" s="54" t="s">
        <v>318</v>
      </c>
      <c r="Q25" s="8" t="s">
        <v>188</v>
      </c>
      <c r="R25" s="8" t="s">
        <v>155</v>
      </c>
      <c r="S25" s="8" t="s">
        <v>277</v>
      </c>
      <c r="T25" s="8" t="s">
        <v>329</v>
      </c>
      <c r="U25" s="8" t="s">
        <v>275</v>
      </c>
      <c r="V25" s="8" t="s">
        <v>156</v>
      </c>
      <c r="W25" s="8" t="s">
        <v>308</v>
      </c>
      <c r="Y25" s="50" t="s">
        <v>312</v>
      </c>
      <c r="Z25" s="50" t="s">
        <v>316</v>
      </c>
      <c r="AB25" s="12">
        <f t="shared" si="2"/>
        <v>0</v>
      </c>
      <c r="AC25" s="12">
        <f t="shared" si="3"/>
        <v>0</v>
      </c>
      <c r="AD25" s="12">
        <f t="shared" si="4"/>
        <v>0</v>
      </c>
      <c r="AE25" s="12">
        <f t="shared" si="5"/>
        <v>0</v>
      </c>
      <c r="AF25" s="12">
        <f t="shared" si="6"/>
        <v>1</v>
      </c>
      <c r="AG25" s="12">
        <f t="shared" si="7"/>
        <v>1</v>
      </c>
      <c r="AH25" s="12">
        <f t="shared" si="8"/>
        <v>0</v>
      </c>
      <c r="AI25" s="12">
        <f t="shared" si="9"/>
        <v>1</v>
      </c>
      <c r="AJ25" s="12">
        <f t="shared" si="10"/>
        <v>0</v>
      </c>
      <c r="AK25" s="12">
        <f t="shared" si="11"/>
        <v>0</v>
      </c>
      <c r="AL25" s="12">
        <f t="shared" si="12"/>
        <v>0</v>
      </c>
      <c r="AM25" s="12">
        <f t="shared" si="13"/>
        <v>0</v>
      </c>
      <c r="AN25" s="55">
        <v>0.5</v>
      </c>
      <c r="AO25" s="12">
        <f t="shared" si="14"/>
        <v>0</v>
      </c>
      <c r="AP25" s="12">
        <f t="shared" si="15"/>
        <v>0</v>
      </c>
      <c r="AQ25" s="12">
        <f t="shared" si="16"/>
        <v>0</v>
      </c>
      <c r="AR25" s="12">
        <f t="shared" si="17"/>
        <v>1</v>
      </c>
      <c r="AS25" s="12">
        <f t="shared" si="18"/>
        <v>0</v>
      </c>
      <c r="AT25" s="12">
        <f t="shared" si="19"/>
        <v>0</v>
      </c>
      <c r="AU25" s="12">
        <f t="shared" si="20"/>
        <v>1</v>
      </c>
      <c r="AW25" s="12" t="e">
        <f t="shared" si="21"/>
        <v>#N/A</v>
      </c>
      <c r="AX25" s="12" t="e">
        <f t="shared" si="22"/>
        <v>#N/A</v>
      </c>
    </row>
    <row r="26" spans="1:50" x14ac:dyDescent="0.25">
      <c r="A26" s="9" t="s">
        <v>78</v>
      </c>
      <c r="B26" s="8">
        <f t="shared" si="0"/>
        <v>10.5</v>
      </c>
      <c r="C26" s="38">
        <f t="shared" si="1"/>
        <v>1</v>
      </c>
      <c r="D26" s="37" t="s">
        <v>333</v>
      </c>
      <c r="E26" s="8" t="s">
        <v>313</v>
      </c>
      <c r="F26" s="8" t="s">
        <v>314</v>
      </c>
      <c r="G26" s="8" t="s">
        <v>205</v>
      </c>
      <c r="H26" s="8" t="s">
        <v>192</v>
      </c>
      <c r="I26" s="8" t="s">
        <v>324</v>
      </c>
      <c r="J26" s="8" t="s">
        <v>325</v>
      </c>
      <c r="K26" s="8" t="s">
        <v>315</v>
      </c>
      <c r="L26" s="8" t="s">
        <v>326</v>
      </c>
      <c r="M26" s="8" t="s">
        <v>276</v>
      </c>
      <c r="N26" s="8" t="s">
        <v>316</v>
      </c>
      <c r="O26" s="8" t="s">
        <v>159</v>
      </c>
      <c r="P26" s="54" t="s">
        <v>318</v>
      </c>
      <c r="Q26" s="8" t="s">
        <v>328</v>
      </c>
      <c r="R26" s="8" t="s">
        <v>304</v>
      </c>
      <c r="S26" s="8" t="s">
        <v>319</v>
      </c>
      <c r="T26" s="8" t="s">
        <v>184</v>
      </c>
      <c r="U26" s="8" t="s">
        <v>275</v>
      </c>
      <c r="V26" s="8" t="s">
        <v>321</v>
      </c>
      <c r="W26" s="8" t="s">
        <v>330</v>
      </c>
      <c r="Y26" s="8" t="s">
        <v>321</v>
      </c>
      <c r="Z26" s="50" t="s">
        <v>159</v>
      </c>
      <c r="AB26" s="12">
        <f t="shared" si="2"/>
        <v>1</v>
      </c>
      <c r="AC26" s="12">
        <f t="shared" si="3"/>
        <v>0</v>
      </c>
      <c r="AD26" s="12">
        <f t="shared" si="4"/>
        <v>1</v>
      </c>
      <c r="AE26" s="12">
        <f t="shared" si="5"/>
        <v>1</v>
      </c>
      <c r="AF26" s="12">
        <f t="shared" si="6"/>
        <v>1</v>
      </c>
      <c r="AG26" s="12">
        <f t="shared" si="7"/>
        <v>0</v>
      </c>
      <c r="AH26" s="12">
        <f t="shared" si="8"/>
        <v>0</v>
      </c>
      <c r="AI26" s="12">
        <f t="shared" si="9"/>
        <v>1</v>
      </c>
      <c r="AJ26" s="12">
        <f t="shared" si="10"/>
        <v>0</v>
      </c>
      <c r="AK26" s="12">
        <f t="shared" si="11"/>
        <v>1</v>
      </c>
      <c r="AL26" s="12">
        <f t="shared" si="12"/>
        <v>0</v>
      </c>
      <c r="AM26" s="12">
        <f t="shared" si="13"/>
        <v>0</v>
      </c>
      <c r="AN26" s="55">
        <v>0.5</v>
      </c>
      <c r="AO26" s="12">
        <f t="shared" si="14"/>
        <v>1</v>
      </c>
      <c r="AP26" s="12">
        <f t="shared" si="15"/>
        <v>1</v>
      </c>
      <c r="AQ26" s="12">
        <f t="shared" si="16"/>
        <v>1</v>
      </c>
      <c r="AR26" s="12">
        <f t="shared" si="17"/>
        <v>0</v>
      </c>
      <c r="AS26" s="12">
        <f t="shared" si="18"/>
        <v>0</v>
      </c>
      <c r="AT26" s="12">
        <f t="shared" si="19"/>
        <v>1</v>
      </c>
      <c r="AU26" s="12">
        <f t="shared" si="20"/>
        <v>0</v>
      </c>
      <c r="AW26" s="12">
        <f t="shared" si="21"/>
        <v>1</v>
      </c>
      <c r="AX26" s="12" t="e">
        <f t="shared" si="22"/>
        <v>#N/A</v>
      </c>
    </row>
    <row r="27" spans="1:50" x14ac:dyDescent="0.25">
      <c r="A27" s="49" t="s">
        <v>75</v>
      </c>
      <c r="B27" s="8">
        <f t="shared" si="0"/>
        <v>9.5</v>
      </c>
      <c r="C27" s="38">
        <f t="shared" si="1"/>
        <v>1</v>
      </c>
      <c r="D27" s="37" t="s">
        <v>312</v>
      </c>
      <c r="E27" s="8" t="s">
        <v>313</v>
      </c>
      <c r="F27" s="8" t="s">
        <v>314</v>
      </c>
      <c r="G27" s="8" t="s">
        <v>205</v>
      </c>
      <c r="H27" s="8" t="s">
        <v>192</v>
      </c>
      <c r="I27" s="8" t="s">
        <v>324</v>
      </c>
      <c r="J27" s="8" t="s">
        <v>325</v>
      </c>
      <c r="K27" s="8" t="s">
        <v>315</v>
      </c>
      <c r="L27" s="8" t="s">
        <v>326</v>
      </c>
      <c r="M27" s="8" t="s">
        <v>276</v>
      </c>
      <c r="N27" s="8" t="s">
        <v>316</v>
      </c>
      <c r="O27" s="8" t="s">
        <v>159</v>
      </c>
      <c r="P27" s="54" t="s">
        <v>318</v>
      </c>
      <c r="Q27" s="8" t="s">
        <v>328</v>
      </c>
      <c r="R27" s="8" t="s">
        <v>304</v>
      </c>
      <c r="S27" s="8" t="s">
        <v>277</v>
      </c>
      <c r="T27" s="8" t="s">
        <v>184</v>
      </c>
      <c r="U27" s="8" t="s">
        <v>320</v>
      </c>
      <c r="V27" s="8" t="s">
        <v>156</v>
      </c>
      <c r="W27" s="8" t="s">
        <v>308</v>
      </c>
      <c r="Y27" s="8" t="s">
        <v>314</v>
      </c>
      <c r="Z27" s="50" t="s">
        <v>325</v>
      </c>
      <c r="AB27" s="12">
        <f t="shared" si="2"/>
        <v>0</v>
      </c>
      <c r="AC27" s="12">
        <f t="shared" si="3"/>
        <v>0</v>
      </c>
      <c r="AD27" s="12">
        <f t="shared" si="4"/>
        <v>1</v>
      </c>
      <c r="AE27" s="12">
        <f t="shared" si="5"/>
        <v>1</v>
      </c>
      <c r="AF27" s="12">
        <f t="shared" si="6"/>
        <v>1</v>
      </c>
      <c r="AG27" s="12">
        <f t="shared" si="7"/>
        <v>0</v>
      </c>
      <c r="AH27" s="12">
        <f t="shared" si="8"/>
        <v>0</v>
      </c>
      <c r="AI27" s="12">
        <f t="shared" si="9"/>
        <v>1</v>
      </c>
      <c r="AJ27" s="12">
        <f t="shared" si="10"/>
        <v>0</v>
      </c>
      <c r="AK27" s="12">
        <f t="shared" si="11"/>
        <v>1</v>
      </c>
      <c r="AL27" s="12">
        <f t="shared" si="12"/>
        <v>0</v>
      </c>
      <c r="AM27" s="12">
        <f t="shared" si="13"/>
        <v>0</v>
      </c>
      <c r="AN27" s="55">
        <v>0.5</v>
      </c>
      <c r="AO27" s="12">
        <f t="shared" si="14"/>
        <v>1</v>
      </c>
      <c r="AP27" s="12">
        <f t="shared" si="15"/>
        <v>1</v>
      </c>
      <c r="AQ27" s="12">
        <f t="shared" si="16"/>
        <v>0</v>
      </c>
      <c r="AR27" s="12">
        <f t="shared" si="17"/>
        <v>0</v>
      </c>
      <c r="AS27" s="12">
        <f t="shared" si="18"/>
        <v>1</v>
      </c>
      <c r="AT27" s="12">
        <f t="shared" si="19"/>
        <v>0</v>
      </c>
      <c r="AU27" s="12">
        <f t="shared" si="20"/>
        <v>1</v>
      </c>
      <c r="AW27" s="12">
        <f t="shared" si="21"/>
        <v>1</v>
      </c>
      <c r="AX27" s="12" t="e">
        <f t="shared" si="22"/>
        <v>#N/A</v>
      </c>
    </row>
    <row r="28" spans="1:50" x14ac:dyDescent="0.25">
      <c r="A28" s="49" t="s">
        <v>79</v>
      </c>
      <c r="B28" s="8">
        <f t="shared" si="0"/>
        <v>11.5</v>
      </c>
      <c r="C28" s="38">
        <f t="shared" si="1"/>
        <v>1</v>
      </c>
      <c r="D28" s="37" t="s">
        <v>312</v>
      </c>
      <c r="E28" s="8" t="s">
        <v>313</v>
      </c>
      <c r="F28" s="8" t="s">
        <v>314</v>
      </c>
      <c r="G28" s="8" t="s">
        <v>322</v>
      </c>
      <c r="H28" s="8" t="s">
        <v>192</v>
      </c>
      <c r="I28" s="8" t="s">
        <v>324</v>
      </c>
      <c r="J28" s="8" t="s">
        <v>325</v>
      </c>
      <c r="K28" s="8" t="s">
        <v>315</v>
      </c>
      <c r="L28" s="8" t="s">
        <v>115</v>
      </c>
      <c r="M28" s="8" t="s">
        <v>327</v>
      </c>
      <c r="N28" s="8" t="s">
        <v>316</v>
      </c>
      <c r="O28" s="8" t="s">
        <v>317</v>
      </c>
      <c r="P28" s="54" t="s">
        <v>318</v>
      </c>
      <c r="Q28" s="8" t="s">
        <v>328</v>
      </c>
      <c r="R28" s="8" t="s">
        <v>304</v>
      </c>
      <c r="S28" s="8" t="s">
        <v>319</v>
      </c>
      <c r="T28" s="8" t="s">
        <v>329</v>
      </c>
      <c r="U28" s="8" t="s">
        <v>320</v>
      </c>
      <c r="V28" s="8" t="s">
        <v>321</v>
      </c>
      <c r="W28" s="8" t="s">
        <v>330</v>
      </c>
      <c r="Y28" s="8" t="s">
        <v>304</v>
      </c>
      <c r="Z28" s="50" t="s">
        <v>327</v>
      </c>
      <c r="AB28" s="12">
        <f t="shared" si="2"/>
        <v>0</v>
      </c>
      <c r="AC28" s="12">
        <f t="shared" si="3"/>
        <v>0</v>
      </c>
      <c r="AD28" s="12">
        <f t="shared" si="4"/>
        <v>1</v>
      </c>
      <c r="AE28" s="12">
        <f t="shared" si="5"/>
        <v>0</v>
      </c>
      <c r="AF28" s="12">
        <f t="shared" si="6"/>
        <v>1</v>
      </c>
      <c r="AG28" s="12">
        <f t="shared" si="7"/>
        <v>0</v>
      </c>
      <c r="AH28" s="12">
        <f t="shared" si="8"/>
        <v>0</v>
      </c>
      <c r="AI28" s="12">
        <f t="shared" si="9"/>
        <v>1</v>
      </c>
      <c r="AJ28" s="12">
        <f t="shared" si="10"/>
        <v>1</v>
      </c>
      <c r="AK28" s="12">
        <f t="shared" si="11"/>
        <v>0</v>
      </c>
      <c r="AL28" s="12">
        <f t="shared" si="12"/>
        <v>0</v>
      </c>
      <c r="AM28" s="12">
        <f t="shared" si="13"/>
        <v>1</v>
      </c>
      <c r="AN28" s="55">
        <v>0.5</v>
      </c>
      <c r="AO28" s="12">
        <f t="shared" si="14"/>
        <v>1</v>
      </c>
      <c r="AP28" s="12">
        <f t="shared" si="15"/>
        <v>1</v>
      </c>
      <c r="AQ28" s="12">
        <f t="shared" si="16"/>
        <v>1</v>
      </c>
      <c r="AR28" s="12">
        <f t="shared" si="17"/>
        <v>1</v>
      </c>
      <c r="AS28" s="12">
        <f t="shared" si="18"/>
        <v>1</v>
      </c>
      <c r="AT28" s="12">
        <f t="shared" si="19"/>
        <v>1</v>
      </c>
      <c r="AU28" s="12">
        <f t="shared" si="20"/>
        <v>0</v>
      </c>
      <c r="AW28" s="12">
        <f t="shared" si="21"/>
        <v>1</v>
      </c>
      <c r="AX28" s="12" t="e">
        <f t="shared" si="22"/>
        <v>#N/A</v>
      </c>
    </row>
    <row r="29" spans="1:50" x14ac:dyDescent="0.25">
      <c r="A29" s="49" t="s">
        <v>65</v>
      </c>
      <c r="B29" s="8">
        <f t="shared" si="0"/>
        <v>11.5</v>
      </c>
      <c r="C29" s="38">
        <f t="shared" si="1"/>
        <v>1</v>
      </c>
      <c r="D29" s="37" t="s">
        <v>312</v>
      </c>
      <c r="E29" s="8" t="s">
        <v>313</v>
      </c>
      <c r="F29" s="8" t="s">
        <v>314</v>
      </c>
      <c r="G29" s="8" t="s">
        <v>322</v>
      </c>
      <c r="H29" s="8" t="s">
        <v>192</v>
      </c>
      <c r="I29" s="8" t="s">
        <v>324</v>
      </c>
      <c r="J29" s="8" t="s">
        <v>325</v>
      </c>
      <c r="K29" s="8" t="s">
        <v>315</v>
      </c>
      <c r="L29" s="8" t="s">
        <v>326</v>
      </c>
      <c r="M29" s="8" t="s">
        <v>276</v>
      </c>
      <c r="N29" s="8" t="s">
        <v>316</v>
      </c>
      <c r="O29" s="8" t="s">
        <v>317</v>
      </c>
      <c r="P29" s="54" t="s">
        <v>318</v>
      </c>
      <c r="Q29" s="8" t="s">
        <v>328</v>
      </c>
      <c r="R29" s="8" t="s">
        <v>304</v>
      </c>
      <c r="S29" s="8" t="s">
        <v>319</v>
      </c>
      <c r="T29" s="8" t="s">
        <v>329</v>
      </c>
      <c r="U29" s="8" t="s">
        <v>320</v>
      </c>
      <c r="V29" s="8" t="s">
        <v>321</v>
      </c>
      <c r="W29" s="8" t="s">
        <v>330</v>
      </c>
      <c r="Y29" s="8" t="s">
        <v>314</v>
      </c>
      <c r="Z29" s="50" t="s">
        <v>330</v>
      </c>
      <c r="AB29" s="12">
        <f t="shared" si="2"/>
        <v>0</v>
      </c>
      <c r="AC29" s="12">
        <f t="shared" si="3"/>
        <v>0</v>
      </c>
      <c r="AD29" s="12">
        <f t="shared" si="4"/>
        <v>1</v>
      </c>
      <c r="AE29" s="12">
        <f t="shared" si="5"/>
        <v>0</v>
      </c>
      <c r="AF29" s="12">
        <f t="shared" si="6"/>
        <v>1</v>
      </c>
      <c r="AG29" s="12">
        <f t="shared" si="7"/>
        <v>0</v>
      </c>
      <c r="AH29" s="12">
        <f t="shared" si="8"/>
        <v>0</v>
      </c>
      <c r="AI29" s="12">
        <f t="shared" si="9"/>
        <v>1</v>
      </c>
      <c r="AJ29" s="12">
        <f t="shared" si="10"/>
        <v>0</v>
      </c>
      <c r="AK29" s="12">
        <f t="shared" si="11"/>
        <v>1</v>
      </c>
      <c r="AL29" s="12">
        <f t="shared" si="12"/>
        <v>0</v>
      </c>
      <c r="AM29" s="12">
        <f t="shared" si="13"/>
        <v>1</v>
      </c>
      <c r="AN29" s="55">
        <v>0.5</v>
      </c>
      <c r="AO29" s="12">
        <f t="shared" si="14"/>
        <v>1</v>
      </c>
      <c r="AP29" s="12">
        <f t="shared" si="15"/>
        <v>1</v>
      </c>
      <c r="AQ29" s="12">
        <f t="shared" si="16"/>
        <v>1</v>
      </c>
      <c r="AR29" s="12">
        <f t="shared" si="17"/>
        <v>1</v>
      </c>
      <c r="AS29" s="12">
        <f t="shared" si="18"/>
        <v>1</v>
      </c>
      <c r="AT29" s="12">
        <f t="shared" si="19"/>
        <v>1</v>
      </c>
      <c r="AU29" s="12">
        <f t="shared" si="20"/>
        <v>0</v>
      </c>
      <c r="AW29" s="12">
        <f t="shared" si="21"/>
        <v>1</v>
      </c>
      <c r="AX29" s="12" t="e">
        <f t="shared" si="22"/>
        <v>#N/A</v>
      </c>
    </row>
    <row r="30" spans="1:50" x14ac:dyDescent="0.25">
      <c r="A30" s="49" t="s">
        <v>76</v>
      </c>
      <c r="B30" s="8">
        <f t="shared" si="0"/>
        <v>12.5</v>
      </c>
      <c r="C30" s="38">
        <f t="shared" si="1"/>
        <v>1</v>
      </c>
      <c r="D30" s="37" t="s">
        <v>312</v>
      </c>
      <c r="E30" s="8" t="s">
        <v>162</v>
      </c>
      <c r="F30" s="8" t="s">
        <v>314</v>
      </c>
      <c r="G30" s="8" t="s">
        <v>205</v>
      </c>
      <c r="H30" s="8" t="s">
        <v>192</v>
      </c>
      <c r="I30" s="8" t="s">
        <v>206</v>
      </c>
      <c r="J30" s="8" t="s">
        <v>325</v>
      </c>
      <c r="K30" s="8" t="s">
        <v>331</v>
      </c>
      <c r="L30" s="8" t="s">
        <v>326</v>
      </c>
      <c r="M30" s="8" t="s">
        <v>276</v>
      </c>
      <c r="N30" s="8" t="s">
        <v>207</v>
      </c>
      <c r="O30" s="8" t="s">
        <v>317</v>
      </c>
      <c r="P30" s="54" t="s">
        <v>318</v>
      </c>
      <c r="Q30" s="8" t="s">
        <v>328</v>
      </c>
      <c r="R30" s="8" t="s">
        <v>304</v>
      </c>
      <c r="S30" s="8" t="s">
        <v>319</v>
      </c>
      <c r="T30" s="8" t="s">
        <v>184</v>
      </c>
      <c r="U30" s="8" t="s">
        <v>275</v>
      </c>
      <c r="V30" s="8" t="s">
        <v>156</v>
      </c>
      <c r="W30" s="8" t="s">
        <v>308</v>
      </c>
      <c r="Y30" s="8" t="s">
        <v>317</v>
      </c>
      <c r="Z30" s="50" t="s">
        <v>325</v>
      </c>
      <c r="AB30" s="12">
        <f t="shared" si="2"/>
        <v>0</v>
      </c>
      <c r="AC30" s="12">
        <f t="shared" si="3"/>
        <v>1</v>
      </c>
      <c r="AD30" s="12">
        <f t="shared" si="4"/>
        <v>1</v>
      </c>
      <c r="AE30" s="12">
        <f t="shared" si="5"/>
        <v>1</v>
      </c>
      <c r="AF30" s="12">
        <f t="shared" si="6"/>
        <v>1</v>
      </c>
      <c r="AG30" s="12">
        <f t="shared" si="7"/>
        <v>1</v>
      </c>
      <c r="AH30" s="12">
        <f t="shared" si="8"/>
        <v>0</v>
      </c>
      <c r="AI30" s="12">
        <f t="shared" si="9"/>
        <v>0</v>
      </c>
      <c r="AJ30" s="12">
        <f t="shared" si="10"/>
        <v>0</v>
      </c>
      <c r="AK30" s="12">
        <f t="shared" si="11"/>
        <v>1</v>
      </c>
      <c r="AL30" s="12">
        <f t="shared" si="12"/>
        <v>1</v>
      </c>
      <c r="AM30" s="12">
        <f t="shared" si="13"/>
        <v>1</v>
      </c>
      <c r="AN30" s="55">
        <v>0.5</v>
      </c>
      <c r="AO30" s="12">
        <f t="shared" si="14"/>
        <v>1</v>
      </c>
      <c r="AP30" s="12">
        <f t="shared" si="15"/>
        <v>1</v>
      </c>
      <c r="AQ30" s="12">
        <f t="shared" si="16"/>
        <v>1</v>
      </c>
      <c r="AR30" s="12">
        <f t="shared" si="17"/>
        <v>0</v>
      </c>
      <c r="AS30" s="12">
        <f t="shared" si="18"/>
        <v>0</v>
      </c>
      <c r="AT30" s="12">
        <f t="shared" si="19"/>
        <v>0</v>
      </c>
      <c r="AU30" s="12">
        <f t="shared" si="20"/>
        <v>1</v>
      </c>
      <c r="AW30" s="12">
        <f t="shared" si="21"/>
        <v>1</v>
      </c>
      <c r="AX30" s="12" t="e">
        <f t="shared" si="22"/>
        <v>#N/A</v>
      </c>
    </row>
    <row r="31" spans="1:50" ht="15.75" thickBot="1" x14ac:dyDescent="0.3">
      <c r="A31" s="39" t="s">
        <v>55</v>
      </c>
      <c r="B31" s="40">
        <f t="shared" si="0"/>
        <v>11.5</v>
      </c>
      <c r="C31" s="41">
        <f t="shared" si="1"/>
        <v>1</v>
      </c>
      <c r="D31" s="37" t="s">
        <v>312</v>
      </c>
      <c r="E31" s="8" t="s">
        <v>313</v>
      </c>
      <c r="F31" s="8" t="s">
        <v>314</v>
      </c>
      <c r="G31" s="8" t="s">
        <v>322</v>
      </c>
      <c r="H31" s="8" t="s">
        <v>192</v>
      </c>
      <c r="I31" s="8" t="s">
        <v>324</v>
      </c>
      <c r="J31" s="8" t="s">
        <v>325</v>
      </c>
      <c r="K31" s="8" t="s">
        <v>315</v>
      </c>
      <c r="L31" s="8" t="s">
        <v>326</v>
      </c>
      <c r="M31" s="8" t="s">
        <v>276</v>
      </c>
      <c r="N31" s="8" t="s">
        <v>316</v>
      </c>
      <c r="O31" s="8" t="s">
        <v>317</v>
      </c>
      <c r="P31" s="54" t="s">
        <v>318</v>
      </c>
      <c r="Q31" s="8" t="s">
        <v>328</v>
      </c>
      <c r="R31" s="8" t="s">
        <v>304</v>
      </c>
      <c r="S31" s="8" t="s">
        <v>319</v>
      </c>
      <c r="T31" s="8" t="s">
        <v>329</v>
      </c>
      <c r="U31" s="8" t="s">
        <v>320</v>
      </c>
      <c r="V31" s="8" t="s">
        <v>321</v>
      </c>
      <c r="W31" s="8" t="s">
        <v>330</v>
      </c>
      <c r="Y31" s="8" t="s">
        <v>304</v>
      </c>
      <c r="Z31" s="50" t="s">
        <v>325</v>
      </c>
      <c r="AB31" s="12">
        <f t="shared" si="2"/>
        <v>0</v>
      </c>
      <c r="AC31" s="12">
        <f t="shared" si="3"/>
        <v>0</v>
      </c>
      <c r="AD31" s="12">
        <f t="shared" si="4"/>
        <v>1</v>
      </c>
      <c r="AE31" s="12">
        <f t="shared" si="5"/>
        <v>0</v>
      </c>
      <c r="AF31" s="12">
        <f t="shared" si="6"/>
        <v>1</v>
      </c>
      <c r="AG31" s="12">
        <f t="shared" si="7"/>
        <v>0</v>
      </c>
      <c r="AH31" s="12">
        <f t="shared" si="8"/>
        <v>0</v>
      </c>
      <c r="AI31" s="12">
        <f t="shared" si="9"/>
        <v>1</v>
      </c>
      <c r="AJ31" s="12">
        <f t="shared" si="10"/>
        <v>0</v>
      </c>
      <c r="AK31" s="12">
        <f t="shared" si="11"/>
        <v>1</v>
      </c>
      <c r="AL31" s="12">
        <f t="shared" si="12"/>
        <v>0</v>
      </c>
      <c r="AM31" s="12">
        <f t="shared" si="13"/>
        <v>1</v>
      </c>
      <c r="AN31" s="55">
        <v>0.5</v>
      </c>
      <c r="AO31" s="12">
        <f t="shared" si="14"/>
        <v>1</v>
      </c>
      <c r="AP31" s="12">
        <f t="shared" si="15"/>
        <v>1</v>
      </c>
      <c r="AQ31" s="12">
        <f t="shared" si="16"/>
        <v>1</v>
      </c>
      <c r="AR31" s="12">
        <f t="shared" si="17"/>
        <v>1</v>
      </c>
      <c r="AS31" s="12">
        <f t="shared" si="18"/>
        <v>1</v>
      </c>
      <c r="AT31" s="12">
        <f t="shared" si="19"/>
        <v>1</v>
      </c>
      <c r="AU31" s="12">
        <f t="shared" si="20"/>
        <v>0</v>
      </c>
      <c r="AW31" s="12">
        <f t="shared" si="21"/>
        <v>1</v>
      </c>
      <c r="AX31" s="12" t="e">
        <f t="shared" si="22"/>
        <v>#N/A</v>
      </c>
    </row>
    <row r="32" spans="1:50" x14ac:dyDescent="0.25">
      <c r="A32" s="32" t="s">
        <v>252</v>
      </c>
    </row>
    <row r="33" spans="1:23" x14ac:dyDescent="0.25">
      <c r="A33" s="31"/>
      <c r="D33" s="8" t="s">
        <v>333</v>
      </c>
      <c r="E33" s="8" t="s">
        <v>162</v>
      </c>
      <c r="F33" s="8" t="s">
        <v>314</v>
      </c>
      <c r="G33" s="8" t="s">
        <v>205</v>
      </c>
      <c r="H33" s="8" t="s">
        <v>192</v>
      </c>
      <c r="I33" s="8" t="s">
        <v>206</v>
      </c>
      <c r="J33" s="8" t="s">
        <v>296</v>
      </c>
      <c r="K33" s="8" t="s">
        <v>315</v>
      </c>
      <c r="L33" s="8" t="s">
        <v>115</v>
      </c>
      <c r="M33" s="8" t="s">
        <v>276</v>
      </c>
      <c r="N33" s="8" t="s">
        <v>207</v>
      </c>
      <c r="O33" s="8" t="s">
        <v>317</v>
      </c>
      <c r="P33" s="54" t="s">
        <v>310</v>
      </c>
      <c r="Q33" s="8" t="s">
        <v>328</v>
      </c>
      <c r="R33" s="48" t="s">
        <v>304</v>
      </c>
      <c r="S33" s="8" t="s">
        <v>319</v>
      </c>
      <c r="T33" s="8" t="s">
        <v>329</v>
      </c>
      <c r="U33" s="8" t="s">
        <v>320</v>
      </c>
      <c r="V33" s="8" t="s">
        <v>321</v>
      </c>
      <c r="W33" s="8" t="s">
        <v>308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166" priority="65" operator="notEqual">
      <formula>$D$33</formula>
    </cfRule>
  </conditionalFormatting>
  <conditionalFormatting sqref="E3:E31">
    <cfRule type="cellIs" dxfId="165" priority="67" operator="notEqual">
      <formula>$E$33</formula>
    </cfRule>
  </conditionalFormatting>
  <conditionalFormatting sqref="F3:F31">
    <cfRule type="cellIs" dxfId="164" priority="69" operator="notEqual">
      <formula>$F$33</formula>
    </cfRule>
  </conditionalFormatting>
  <conditionalFormatting sqref="G3:G31">
    <cfRule type="cellIs" dxfId="163" priority="71" operator="notEqual">
      <formula>$G$33</formula>
    </cfRule>
  </conditionalFormatting>
  <conditionalFormatting sqref="H3:H31">
    <cfRule type="cellIs" dxfId="162" priority="73" operator="notEqual">
      <formula>$H$33</formula>
    </cfRule>
  </conditionalFormatting>
  <conditionalFormatting sqref="I3:I31">
    <cfRule type="cellIs" dxfId="161" priority="75" operator="notEqual">
      <formula>$I$33</formula>
    </cfRule>
  </conditionalFormatting>
  <conditionalFormatting sqref="J3:J31">
    <cfRule type="cellIs" dxfId="160" priority="77" operator="notEqual">
      <formula>$J$33</formula>
    </cfRule>
  </conditionalFormatting>
  <conditionalFormatting sqref="K3:K31">
    <cfRule type="cellIs" dxfId="159" priority="79" operator="notEqual">
      <formula>$K$33</formula>
    </cfRule>
  </conditionalFormatting>
  <conditionalFormatting sqref="L3:L31">
    <cfRule type="cellIs" dxfId="158" priority="81" operator="notEqual">
      <formula>$L$33</formula>
    </cfRule>
  </conditionalFormatting>
  <conditionalFormatting sqref="M3:M31">
    <cfRule type="cellIs" dxfId="157" priority="83" operator="notEqual">
      <formula>$M$33</formula>
    </cfRule>
  </conditionalFormatting>
  <conditionalFormatting sqref="N3:N31">
    <cfRule type="cellIs" dxfId="156" priority="85" operator="notEqual">
      <formula>$N$33</formula>
    </cfRule>
  </conditionalFormatting>
  <conditionalFormatting sqref="O3:O31">
    <cfRule type="cellIs" dxfId="155" priority="87" operator="notEqual">
      <formula>$O$33</formula>
    </cfRule>
  </conditionalFormatting>
  <conditionalFormatting sqref="Q3:Q31">
    <cfRule type="cellIs" dxfId="154" priority="89" operator="notEqual">
      <formula>$Q$33</formula>
    </cfRule>
  </conditionalFormatting>
  <conditionalFormatting sqref="R3:R31">
    <cfRule type="cellIs" dxfId="153" priority="91" operator="notEqual">
      <formula>$R$33</formula>
    </cfRule>
  </conditionalFormatting>
  <conditionalFormatting sqref="S3:S31">
    <cfRule type="cellIs" dxfId="152" priority="93" operator="notEqual">
      <formula>$S$33</formula>
    </cfRule>
  </conditionalFormatting>
  <conditionalFormatting sqref="T3:T31">
    <cfRule type="cellIs" dxfId="151" priority="95" operator="notEqual">
      <formula>$T$33</formula>
    </cfRule>
  </conditionalFormatting>
  <conditionalFormatting sqref="U3:U31">
    <cfRule type="cellIs" dxfId="150" priority="97" operator="notEqual">
      <formula>$U$33</formula>
    </cfRule>
  </conditionalFormatting>
  <conditionalFormatting sqref="V3:V31">
    <cfRule type="cellIs" dxfId="149" priority="99" operator="notEqual">
      <formula>$V$33</formula>
    </cfRule>
  </conditionalFormatting>
  <conditionalFormatting sqref="W3:W31">
    <cfRule type="cellIs" dxfId="148" priority="101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10.28515625" style="12" bestFit="1" customWidth="1"/>
    <col min="5" max="5" width="9.85546875" style="12" bestFit="1" customWidth="1"/>
    <col min="6" max="6" width="11.85546875" style="12" bestFit="1" customWidth="1"/>
    <col min="7" max="7" width="10.42578125" style="12" bestFit="1" customWidth="1"/>
    <col min="8" max="8" width="7.42578125" style="12" bestFit="1" customWidth="1"/>
    <col min="9" max="9" width="7.85546875" style="12" bestFit="1" customWidth="1"/>
    <col min="10" max="10" width="9.140625" style="12" bestFit="1" customWidth="1"/>
    <col min="11" max="11" width="7.42578125" style="12" bestFit="1" customWidth="1"/>
    <col min="12" max="12" width="10.7109375" style="12" bestFit="1" customWidth="1"/>
    <col min="13" max="13" width="10.42578125" style="12" bestFit="1" customWidth="1"/>
    <col min="14" max="14" width="8.28515625" style="12" bestFit="1" customWidth="1"/>
    <col min="15" max="15" width="9.7109375" style="12" bestFit="1" customWidth="1"/>
    <col min="16" max="16" width="10.42578125" style="12" bestFit="1" customWidth="1"/>
    <col min="17" max="17" width="8.140625" style="12" bestFit="1" customWidth="1"/>
    <col min="18" max="18" width="9.28515625" style="12" bestFit="1" customWidth="1"/>
    <col min="19" max="19" width="7.28515625" style="12" bestFit="1" customWidth="1"/>
    <col min="20" max="20" width="10.85546875" style="12" bestFit="1" customWidth="1"/>
    <col min="21" max="21" width="9.140625" style="12" bestFit="1" customWidth="1"/>
    <col min="22" max="22" width="8" style="12" bestFit="1" customWidth="1"/>
    <col min="23" max="23" width="9.42578125" style="12" bestFit="1" customWidth="1"/>
    <col min="24" max="24" width="2.7109375" style="12" customWidth="1"/>
    <col min="25" max="26" width="10.8554687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335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15" si="0">SUM(AB3:AU3)</f>
        <v>12</v>
      </c>
      <c r="C3" s="36">
        <f t="shared" ref="C3:C31" si="1">COUNT(AW3:AX3)</f>
        <v>1</v>
      </c>
      <c r="D3" s="37" t="s">
        <v>337</v>
      </c>
      <c r="E3" s="8" t="s">
        <v>188</v>
      </c>
      <c r="F3" s="8" t="s">
        <v>338</v>
      </c>
      <c r="G3" s="8" t="s">
        <v>339</v>
      </c>
      <c r="H3" s="8" t="s">
        <v>340</v>
      </c>
      <c r="I3" s="8" t="s">
        <v>184</v>
      </c>
      <c r="J3" s="8" t="s">
        <v>207</v>
      </c>
      <c r="K3" s="8" t="s">
        <v>192</v>
      </c>
      <c r="L3" s="8" t="s">
        <v>341</v>
      </c>
      <c r="M3" s="8" t="s">
        <v>342</v>
      </c>
      <c r="N3" s="8" t="s">
        <v>343</v>
      </c>
      <c r="O3" s="8" t="s">
        <v>344</v>
      </c>
      <c r="P3" s="8" t="s">
        <v>156</v>
      </c>
      <c r="Q3" s="8" t="s">
        <v>345</v>
      </c>
      <c r="R3" s="8" t="s">
        <v>346</v>
      </c>
      <c r="S3" s="8" t="s">
        <v>197</v>
      </c>
      <c r="T3" s="8" t="s">
        <v>153</v>
      </c>
      <c r="U3" s="8" t="s">
        <v>95</v>
      </c>
      <c r="V3" s="8" t="s">
        <v>347</v>
      </c>
      <c r="W3" s="8" t="s">
        <v>348</v>
      </c>
      <c r="Y3" s="8" t="s">
        <v>95</v>
      </c>
      <c r="Z3" s="50" t="s">
        <v>343</v>
      </c>
      <c r="AB3" s="12">
        <f t="shared" ref="AB3:AB31" si="2">IF(D3=$D$33,1,0)</f>
        <v>0</v>
      </c>
      <c r="AC3" s="12">
        <f t="shared" ref="AC3:AC31" si="3">IF(E3=$E$33,1,0)</f>
        <v>1</v>
      </c>
      <c r="AD3" s="12">
        <f t="shared" ref="AD3:AD31" si="4">IF(F3=$F$33,1,0)</f>
        <v>1</v>
      </c>
      <c r="AE3" s="12">
        <f t="shared" ref="AE3:AE31" si="5">IF(G3=$G$33,1,0)</f>
        <v>0</v>
      </c>
      <c r="AF3" s="12">
        <f t="shared" ref="AF3:AF31" si="6">IF(H3=$H$33,1,0)</f>
        <v>1</v>
      </c>
      <c r="AG3" s="12">
        <f t="shared" ref="AG3:AG31" si="7">IF(I3=$I$33,1,0)</f>
        <v>1</v>
      </c>
      <c r="AH3" s="12">
        <f t="shared" ref="AH3:AH31" si="8">IF(J3=$J$33,1,0)</f>
        <v>0</v>
      </c>
      <c r="AI3" s="12">
        <f t="shared" ref="AI3:AI31" si="9">IF(K3=$K$33,1,0)</f>
        <v>1</v>
      </c>
      <c r="AJ3" s="12">
        <f t="shared" ref="AJ3:AJ31" si="10">IF(L3=$L$33,1,0)</f>
        <v>0</v>
      </c>
      <c r="AK3" s="12">
        <f t="shared" ref="AK3:AK31" si="11">IF(M3=$M$33,1,0)</f>
        <v>1</v>
      </c>
      <c r="AL3" s="12">
        <f t="shared" ref="AL3:AL31" si="12">IF(N3=$N$33,1,0)</f>
        <v>0</v>
      </c>
      <c r="AM3" s="12">
        <f t="shared" ref="AM3:AM31" si="13">IF(O3=$O$33,1,0)</f>
        <v>1</v>
      </c>
      <c r="AN3" s="12">
        <f t="shared" ref="AN3:AN31" si="14">IF(P3=$P$33,1,0)</f>
        <v>0</v>
      </c>
      <c r="AO3" s="12">
        <f t="shared" ref="AO3:AO31" si="15">IF(Q3=$Q$33,1,0)</f>
        <v>1</v>
      </c>
      <c r="AP3" s="12">
        <f t="shared" ref="AP3:AP31" si="16">IF(R3=$R$33,1,0)</f>
        <v>1</v>
      </c>
      <c r="AQ3" s="12">
        <f t="shared" ref="AQ3:AQ31" si="17">IF(S3=$S$33,1,0)</f>
        <v>1</v>
      </c>
      <c r="AR3" s="12">
        <f t="shared" ref="AR3:AR31" si="18">IF(T3=$T$33,1,0)</f>
        <v>0</v>
      </c>
      <c r="AS3" s="12">
        <f t="shared" ref="AS3:AS31" si="19">IF(U3=$U$33,1,0)</f>
        <v>1</v>
      </c>
      <c r="AT3" s="12">
        <f t="shared" ref="AT3:AT31" si="20">IF(V3=$V$33,1,0)</f>
        <v>0</v>
      </c>
      <c r="AU3" s="12">
        <f t="shared" ref="AU3:AU31" si="21">IF(W3=$W$33,1,0)</f>
        <v>1</v>
      </c>
      <c r="AW3" s="12">
        <f t="shared" ref="AW3:AW31" si="22">HLOOKUP(Y3,$D$33:$W$34,2,FALSE)</f>
        <v>1</v>
      </c>
      <c r="AX3" s="12" t="e">
        <f t="shared" ref="AX3:AX31" si="23">HLOOKUP(Z3,$D$33:$W$34,2,FALSE)</f>
        <v>#N/A</v>
      </c>
    </row>
    <row r="4" spans="1:50" x14ac:dyDescent="0.25">
      <c r="A4" s="9" t="s">
        <v>66</v>
      </c>
      <c r="B4" s="8">
        <f t="shared" si="0"/>
        <v>10</v>
      </c>
      <c r="C4" s="38">
        <f t="shared" si="1"/>
        <v>1</v>
      </c>
      <c r="D4" s="37" t="s">
        <v>337</v>
      </c>
      <c r="E4" s="8" t="s">
        <v>349</v>
      </c>
      <c r="F4" s="8" t="s">
        <v>338</v>
      </c>
      <c r="G4" s="8" t="s">
        <v>339</v>
      </c>
      <c r="H4" s="8" t="s">
        <v>340</v>
      </c>
      <c r="I4" s="8" t="s">
        <v>350</v>
      </c>
      <c r="J4" s="8" t="s">
        <v>351</v>
      </c>
      <c r="K4" s="8" t="s">
        <v>236</v>
      </c>
      <c r="L4" s="8" t="s">
        <v>341</v>
      </c>
      <c r="M4" s="8" t="s">
        <v>342</v>
      </c>
      <c r="N4" s="8" t="s">
        <v>352</v>
      </c>
      <c r="O4" s="8" t="s">
        <v>344</v>
      </c>
      <c r="P4" s="8" t="s">
        <v>353</v>
      </c>
      <c r="Q4" s="8" t="s">
        <v>354</v>
      </c>
      <c r="R4" s="8" t="s">
        <v>346</v>
      </c>
      <c r="S4" s="8" t="s">
        <v>197</v>
      </c>
      <c r="T4" s="8" t="s">
        <v>355</v>
      </c>
      <c r="U4" s="8" t="s">
        <v>319</v>
      </c>
      <c r="V4" s="8" t="s">
        <v>347</v>
      </c>
      <c r="W4" s="8" t="s">
        <v>356</v>
      </c>
      <c r="Y4" s="50" t="s">
        <v>347</v>
      </c>
      <c r="Z4" s="8" t="s">
        <v>353</v>
      </c>
      <c r="AB4" s="12">
        <f t="shared" si="2"/>
        <v>0</v>
      </c>
      <c r="AC4" s="12">
        <f t="shared" si="3"/>
        <v>0</v>
      </c>
      <c r="AD4" s="12">
        <f t="shared" si="4"/>
        <v>1</v>
      </c>
      <c r="AE4" s="12">
        <f t="shared" si="5"/>
        <v>0</v>
      </c>
      <c r="AF4" s="12">
        <f t="shared" si="6"/>
        <v>1</v>
      </c>
      <c r="AG4" s="12">
        <f t="shared" si="7"/>
        <v>0</v>
      </c>
      <c r="AH4" s="12">
        <f t="shared" si="8"/>
        <v>1</v>
      </c>
      <c r="AI4" s="12">
        <f t="shared" si="9"/>
        <v>0</v>
      </c>
      <c r="AJ4" s="12">
        <f t="shared" si="10"/>
        <v>0</v>
      </c>
      <c r="AK4" s="12">
        <f t="shared" si="11"/>
        <v>1</v>
      </c>
      <c r="AL4" s="12">
        <f t="shared" si="12"/>
        <v>1</v>
      </c>
      <c r="AM4" s="12">
        <f t="shared" si="13"/>
        <v>1</v>
      </c>
      <c r="AN4" s="12">
        <f t="shared" si="14"/>
        <v>1</v>
      </c>
      <c r="AO4" s="12">
        <f t="shared" si="15"/>
        <v>0</v>
      </c>
      <c r="AP4" s="12">
        <f t="shared" si="16"/>
        <v>1</v>
      </c>
      <c r="AQ4" s="12">
        <f t="shared" si="17"/>
        <v>1</v>
      </c>
      <c r="AR4" s="12">
        <f t="shared" si="18"/>
        <v>1</v>
      </c>
      <c r="AS4" s="12">
        <f t="shared" si="19"/>
        <v>0</v>
      </c>
      <c r="AT4" s="12">
        <f t="shared" si="20"/>
        <v>0</v>
      </c>
      <c r="AU4" s="12">
        <f t="shared" si="21"/>
        <v>0</v>
      </c>
      <c r="AW4" s="12" t="e">
        <f t="shared" si="22"/>
        <v>#N/A</v>
      </c>
      <c r="AX4" s="12">
        <f t="shared" si="23"/>
        <v>1</v>
      </c>
    </row>
    <row r="5" spans="1:50" x14ac:dyDescent="0.25">
      <c r="A5" s="9" t="s">
        <v>60</v>
      </c>
      <c r="B5" s="8">
        <f t="shared" si="0"/>
        <v>14</v>
      </c>
      <c r="C5" s="38">
        <f t="shared" si="1"/>
        <v>1</v>
      </c>
      <c r="D5" s="37" t="s">
        <v>337</v>
      </c>
      <c r="E5" s="8" t="s">
        <v>349</v>
      </c>
      <c r="F5" s="8" t="s">
        <v>338</v>
      </c>
      <c r="G5" s="8" t="s">
        <v>339</v>
      </c>
      <c r="H5" s="8" t="s">
        <v>340</v>
      </c>
      <c r="I5" s="8" t="s">
        <v>350</v>
      </c>
      <c r="J5" s="8" t="s">
        <v>351</v>
      </c>
      <c r="K5" s="8" t="s">
        <v>192</v>
      </c>
      <c r="L5" s="8" t="s">
        <v>161</v>
      </c>
      <c r="M5" s="8" t="s">
        <v>342</v>
      </c>
      <c r="N5" s="8" t="s">
        <v>352</v>
      </c>
      <c r="O5" s="8" t="s">
        <v>344</v>
      </c>
      <c r="P5" s="8" t="s">
        <v>353</v>
      </c>
      <c r="Q5" s="8" t="s">
        <v>345</v>
      </c>
      <c r="R5" s="8" t="s">
        <v>346</v>
      </c>
      <c r="S5" s="8" t="s">
        <v>197</v>
      </c>
      <c r="T5" s="8" t="s">
        <v>355</v>
      </c>
      <c r="U5" s="8" t="s">
        <v>319</v>
      </c>
      <c r="V5" s="8" t="s">
        <v>347</v>
      </c>
      <c r="W5" s="8" t="s">
        <v>348</v>
      </c>
      <c r="Y5" s="53" t="s">
        <v>103</v>
      </c>
      <c r="Z5" s="8" t="s">
        <v>353</v>
      </c>
      <c r="AB5" s="12">
        <f t="shared" si="2"/>
        <v>0</v>
      </c>
      <c r="AC5" s="12">
        <f t="shared" si="3"/>
        <v>0</v>
      </c>
      <c r="AD5" s="12">
        <f t="shared" si="4"/>
        <v>1</v>
      </c>
      <c r="AE5" s="12">
        <f t="shared" si="5"/>
        <v>0</v>
      </c>
      <c r="AF5" s="12">
        <f t="shared" si="6"/>
        <v>1</v>
      </c>
      <c r="AG5" s="12">
        <f t="shared" si="7"/>
        <v>0</v>
      </c>
      <c r="AH5" s="12">
        <f t="shared" si="8"/>
        <v>1</v>
      </c>
      <c r="AI5" s="12">
        <f t="shared" si="9"/>
        <v>1</v>
      </c>
      <c r="AJ5" s="12">
        <f t="shared" si="10"/>
        <v>1</v>
      </c>
      <c r="AK5" s="12">
        <f t="shared" si="11"/>
        <v>1</v>
      </c>
      <c r="AL5" s="12">
        <f t="shared" si="12"/>
        <v>1</v>
      </c>
      <c r="AM5" s="12">
        <f t="shared" si="13"/>
        <v>1</v>
      </c>
      <c r="AN5" s="12">
        <f t="shared" si="14"/>
        <v>1</v>
      </c>
      <c r="AO5" s="12">
        <f t="shared" si="15"/>
        <v>1</v>
      </c>
      <c r="AP5" s="12">
        <f t="shared" si="16"/>
        <v>1</v>
      </c>
      <c r="AQ5" s="12">
        <f t="shared" si="17"/>
        <v>1</v>
      </c>
      <c r="AR5" s="12">
        <f t="shared" si="18"/>
        <v>1</v>
      </c>
      <c r="AS5" s="12">
        <f t="shared" si="19"/>
        <v>0</v>
      </c>
      <c r="AT5" s="12">
        <f t="shared" si="20"/>
        <v>0</v>
      </c>
      <c r="AU5" s="12">
        <f t="shared" si="21"/>
        <v>1</v>
      </c>
      <c r="AW5" s="12" t="e">
        <f t="shared" si="22"/>
        <v>#N/A</v>
      </c>
      <c r="AX5" s="12">
        <f t="shared" si="23"/>
        <v>1</v>
      </c>
    </row>
    <row r="6" spans="1:50" x14ac:dyDescent="0.25">
      <c r="A6" s="9" t="s">
        <v>69</v>
      </c>
      <c r="B6" s="8">
        <f t="shared" si="0"/>
        <v>13</v>
      </c>
      <c r="C6" s="38">
        <f t="shared" si="1"/>
        <v>2</v>
      </c>
      <c r="D6" s="37" t="s">
        <v>337</v>
      </c>
      <c r="E6" s="8" t="s">
        <v>188</v>
      </c>
      <c r="F6" s="8" t="s">
        <v>338</v>
      </c>
      <c r="G6" s="8" t="s">
        <v>339</v>
      </c>
      <c r="H6" s="8" t="s">
        <v>340</v>
      </c>
      <c r="I6" s="8" t="s">
        <v>350</v>
      </c>
      <c r="J6" s="8" t="s">
        <v>351</v>
      </c>
      <c r="K6" s="8" t="s">
        <v>192</v>
      </c>
      <c r="L6" s="8" t="s">
        <v>161</v>
      </c>
      <c r="M6" s="8" t="s">
        <v>296</v>
      </c>
      <c r="N6" s="8" t="s">
        <v>352</v>
      </c>
      <c r="O6" s="8" t="s">
        <v>344</v>
      </c>
      <c r="P6" s="8" t="s">
        <v>353</v>
      </c>
      <c r="Q6" s="8" t="s">
        <v>354</v>
      </c>
      <c r="R6" s="8" t="s">
        <v>346</v>
      </c>
      <c r="S6" s="8" t="s">
        <v>197</v>
      </c>
      <c r="T6" s="8" t="s">
        <v>355</v>
      </c>
      <c r="U6" s="8" t="s">
        <v>319</v>
      </c>
      <c r="V6" s="8" t="s">
        <v>347</v>
      </c>
      <c r="W6" s="8" t="s">
        <v>348</v>
      </c>
      <c r="Y6" s="8" t="s">
        <v>355</v>
      </c>
      <c r="Z6" s="8" t="s">
        <v>192</v>
      </c>
      <c r="AB6" s="12">
        <f t="shared" si="2"/>
        <v>0</v>
      </c>
      <c r="AC6" s="12">
        <f t="shared" si="3"/>
        <v>1</v>
      </c>
      <c r="AD6" s="12">
        <f t="shared" si="4"/>
        <v>1</v>
      </c>
      <c r="AE6" s="12">
        <f t="shared" si="5"/>
        <v>0</v>
      </c>
      <c r="AF6" s="12">
        <f t="shared" si="6"/>
        <v>1</v>
      </c>
      <c r="AG6" s="12">
        <f t="shared" si="7"/>
        <v>0</v>
      </c>
      <c r="AH6" s="12">
        <f t="shared" si="8"/>
        <v>1</v>
      </c>
      <c r="AI6" s="12">
        <f t="shared" si="9"/>
        <v>1</v>
      </c>
      <c r="AJ6" s="12">
        <f t="shared" si="10"/>
        <v>1</v>
      </c>
      <c r="AK6" s="12">
        <f t="shared" si="11"/>
        <v>0</v>
      </c>
      <c r="AL6" s="12">
        <f t="shared" si="12"/>
        <v>1</v>
      </c>
      <c r="AM6" s="12">
        <f t="shared" si="13"/>
        <v>1</v>
      </c>
      <c r="AN6" s="12">
        <f t="shared" si="14"/>
        <v>1</v>
      </c>
      <c r="AO6" s="12">
        <f t="shared" si="15"/>
        <v>0</v>
      </c>
      <c r="AP6" s="12">
        <f t="shared" si="16"/>
        <v>1</v>
      </c>
      <c r="AQ6" s="12">
        <f t="shared" si="17"/>
        <v>1</v>
      </c>
      <c r="AR6" s="12">
        <f t="shared" si="18"/>
        <v>1</v>
      </c>
      <c r="AS6" s="12">
        <f t="shared" si="19"/>
        <v>0</v>
      </c>
      <c r="AT6" s="12">
        <f t="shared" si="20"/>
        <v>0</v>
      </c>
      <c r="AU6" s="12">
        <f t="shared" si="21"/>
        <v>1</v>
      </c>
      <c r="AW6" s="12">
        <f t="shared" si="22"/>
        <v>1</v>
      </c>
      <c r="AX6" s="12">
        <f t="shared" si="23"/>
        <v>1</v>
      </c>
    </row>
    <row r="7" spans="1:50" x14ac:dyDescent="0.25">
      <c r="A7" s="9" t="s">
        <v>280</v>
      </c>
      <c r="B7" s="8">
        <f t="shared" si="0"/>
        <v>11</v>
      </c>
      <c r="C7" s="38">
        <f t="shared" si="1"/>
        <v>0</v>
      </c>
      <c r="D7" s="37" t="s">
        <v>337</v>
      </c>
      <c r="E7" s="8" t="s">
        <v>349</v>
      </c>
      <c r="F7" s="8" t="s">
        <v>357</v>
      </c>
      <c r="G7" s="8" t="s">
        <v>339</v>
      </c>
      <c r="H7" s="8" t="s">
        <v>340</v>
      </c>
      <c r="I7" s="8" t="s">
        <v>350</v>
      </c>
      <c r="J7" s="8" t="s">
        <v>207</v>
      </c>
      <c r="K7" s="8" t="s">
        <v>192</v>
      </c>
      <c r="L7" s="8" t="s">
        <v>161</v>
      </c>
      <c r="M7" s="8" t="s">
        <v>342</v>
      </c>
      <c r="N7" s="8" t="s">
        <v>352</v>
      </c>
      <c r="O7" s="8" t="s">
        <v>344</v>
      </c>
      <c r="P7" s="8" t="s">
        <v>156</v>
      </c>
      <c r="Q7" s="8" t="s">
        <v>345</v>
      </c>
      <c r="R7" s="8" t="s">
        <v>346</v>
      </c>
      <c r="S7" s="8" t="s">
        <v>197</v>
      </c>
      <c r="T7" s="8" t="s">
        <v>355</v>
      </c>
      <c r="U7" s="8" t="s">
        <v>319</v>
      </c>
      <c r="V7" s="8" t="s">
        <v>239</v>
      </c>
      <c r="W7" s="8" t="s">
        <v>356</v>
      </c>
      <c r="Y7" s="50" t="s">
        <v>207</v>
      </c>
      <c r="Z7" s="50" t="s">
        <v>339</v>
      </c>
      <c r="AB7" s="12">
        <f t="shared" si="2"/>
        <v>0</v>
      </c>
      <c r="AC7" s="12">
        <f t="shared" si="3"/>
        <v>0</v>
      </c>
      <c r="AD7" s="12">
        <f t="shared" si="4"/>
        <v>0</v>
      </c>
      <c r="AE7" s="12">
        <f t="shared" si="5"/>
        <v>0</v>
      </c>
      <c r="AF7" s="12">
        <f t="shared" si="6"/>
        <v>1</v>
      </c>
      <c r="AG7" s="12">
        <f t="shared" si="7"/>
        <v>0</v>
      </c>
      <c r="AH7" s="12">
        <f t="shared" si="8"/>
        <v>0</v>
      </c>
      <c r="AI7" s="12">
        <f t="shared" si="9"/>
        <v>1</v>
      </c>
      <c r="AJ7" s="12">
        <f t="shared" si="10"/>
        <v>1</v>
      </c>
      <c r="AK7" s="12">
        <f t="shared" si="11"/>
        <v>1</v>
      </c>
      <c r="AL7" s="12">
        <f t="shared" si="12"/>
        <v>1</v>
      </c>
      <c r="AM7" s="12">
        <f t="shared" si="13"/>
        <v>1</v>
      </c>
      <c r="AN7" s="12">
        <f t="shared" si="14"/>
        <v>0</v>
      </c>
      <c r="AO7" s="12">
        <f t="shared" si="15"/>
        <v>1</v>
      </c>
      <c r="AP7" s="12">
        <f t="shared" si="16"/>
        <v>1</v>
      </c>
      <c r="AQ7" s="12">
        <f t="shared" si="17"/>
        <v>1</v>
      </c>
      <c r="AR7" s="12">
        <f t="shared" si="18"/>
        <v>1</v>
      </c>
      <c r="AS7" s="12">
        <f t="shared" si="19"/>
        <v>0</v>
      </c>
      <c r="AT7" s="12">
        <f t="shared" si="20"/>
        <v>1</v>
      </c>
      <c r="AU7" s="12">
        <f t="shared" si="21"/>
        <v>0</v>
      </c>
      <c r="AW7" s="12" t="e">
        <f t="shared" si="22"/>
        <v>#N/A</v>
      </c>
      <c r="AX7" s="12" t="e">
        <f t="shared" si="23"/>
        <v>#N/A</v>
      </c>
    </row>
    <row r="8" spans="1:50" x14ac:dyDescent="0.25">
      <c r="A8" s="9" t="s">
        <v>63</v>
      </c>
      <c r="B8" s="8">
        <f t="shared" si="0"/>
        <v>11</v>
      </c>
      <c r="C8" s="38">
        <f t="shared" si="1"/>
        <v>0</v>
      </c>
      <c r="D8" s="37" t="s">
        <v>337</v>
      </c>
      <c r="E8" s="8" t="s">
        <v>188</v>
      </c>
      <c r="F8" s="8" t="s">
        <v>338</v>
      </c>
      <c r="G8" s="8" t="s">
        <v>339</v>
      </c>
      <c r="H8" s="8" t="s">
        <v>340</v>
      </c>
      <c r="I8" s="8" t="s">
        <v>350</v>
      </c>
      <c r="J8" s="8" t="s">
        <v>351</v>
      </c>
      <c r="K8" s="8" t="s">
        <v>192</v>
      </c>
      <c r="L8" s="8" t="s">
        <v>161</v>
      </c>
      <c r="M8" s="8" t="s">
        <v>296</v>
      </c>
      <c r="N8" s="8" t="s">
        <v>343</v>
      </c>
      <c r="O8" s="8" t="s">
        <v>344</v>
      </c>
      <c r="P8" s="8" t="s">
        <v>353</v>
      </c>
      <c r="Q8" s="8" t="s">
        <v>354</v>
      </c>
      <c r="R8" s="8" t="s">
        <v>346</v>
      </c>
      <c r="S8" s="8" t="s">
        <v>197</v>
      </c>
      <c r="T8" s="8" t="s">
        <v>153</v>
      </c>
      <c r="U8" s="8" t="s">
        <v>95</v>
      </c>
      <c r="V8" s="8" t="s">
        <v>347</v>
      </c>
      <c r="W8" s="8" t="s">
        <v>356</v>
      </c>
      <c r="Y8" s="50" t="s">
        <v>343</v>
      </c>
      <c r="Z8" s="50" t="s">
        <v>153</v>
      </c>
      <c r="AB8" s="12">
        <f t="shared" si="2"/>
        <v>0</v>
      </c>
      <c r="AC8" s="12">
        <f t="shared" si="3"/>
        <v>1</v>
      </c>
      <c r="AD8" s="12">
        <f t="shared" si="4"/>
        <v>1</v>
      </c>
      <c r="AE8" s="12">
        <f t="shared" si="5"/>
        <v>0</v>
      </c>
      <c r="AF8" s="12">
        <f t="shared" si="6"/>
        <v>1</v>
      </c>
      <c r="AG8" s="12">
        <f t="shared" si="7"/>
        <v>0</v>
      </c>
      <c r="AH8" s="12">
        <f t="shared" si="8"/>
        <v>1</v>
      </c>
      <c r="AI8" s="12">
        <f t="shared" si="9"/>
        <v>1</v>
      </c>
      <c r="AJ8" s="12">
        <f t="shared" si="10"/>
        <v>1</v>
      </c>
      <c r="AK8" s="12">
        <f t="shared" si="11"/>
        <v>0</v>
      </c>
      <c r="AL8" s="12">
        <f t="shared" si="12"/>
        <v>0</v>
      </c>
      <c r="AM8" s="12">
        <f t="shared" si="13"/>
        <v>1</v>
      </c>
      <c r="AN8" s="12">
        <f t="shared" si="14"/>
        <v>1</v>
      </c>
      <c r="AO8" s="12">
        <f t="shared" si="15"/>
        <v>0</v>
      </c>
      <c r="AP8" s="12">
        <f t="shared" si="16"/>
        <v>1</v>
      </c>
      <c r="AQ8" s="12">
        <f t="shared" si="17"/>
        <v>1</v>
      </c>
      <c r="AR8" s="12">
        <f t="shared" si="18"/>
        <v>0</v>
      </c>
      <c r="AS8" s="12">
        <f t="shared" si="19"/>
        <v>1</v>
      </c>
      <c r="AT8" s="12">
        <f t="shared" si="20"/>
        <v>0</v>
      </c>
      <c r="AU8" s="12">
        <f t="shared" si="21"/>
        <v>0</v>
      </c>
      <c r="AW8" s="12" t="e">
        <f t="shared" si="22"/>
        <v>#N/A</v>
      </c>
      <c r="AX8" s="12" t="e">
        <f t="shared" si="23"/>
        <v>#N/A</v>
      </c>
    </row>
    <row r="9" spans="1:50" x14ac:dyDescent="0.25">
      <c r="A9" s="9" t="s">
        <v>64</v>
      </c>
      <c r="B9" s="8">
        <f t="shared" si="0"/>
        <v>13</v>
      </c>
      <c r="C9" s="38">
        <f t="shared" si="1"/>
        <v>1</v>
      </c>
      <c r="D9" s="37" t="s">
        <v>337</v>
      </c>
      <c r="E9" s="8" t="s">
        <v>349</v>
      </c>
      <c r="F9" s="8" t="s">
        <v>338</v>
      </c>
      <c r="G9" s="8" t="s">
        <v>339</v>
      </c>
      <c r="H9" s="8" t="s">
        <v>340</v>
      </c>
      <c r="I9" s="8" t="s">
        <v>184</v>
      </c>
      <c r="J9" s="8" t="s">
        <v>351</v>
      </c>
      <c r="K9" s="8" t="s">
        <v>236</v>
      </c>
      <c r="L9" s="8" t="s">
        <v>161</v>
      </c>
      <c r="M9" s="8" t="s">
        <v>342</v>
      </c>
      <c r="N9" s="8" t="s">
        <v>343</v>
      </c>
      <c r="O9" s="8" t="s">
        <v>344</v>
      </c>
      <c r="P9" s="8" t="s">
        <v>353</v>
      </c>
      <c r="Q9" s="8" t="s">
        <v>345</v>
      </c>
      <c r="R9" s="8" t="s">
        <v>346</v>
      </c>
      <c r="S9" s="8" t="s">
        <v>197</v>
      </c>
      <c r="T9" s="8" t="s">
        <v>355</v>
      </c>
      <c r="U9" s="8" t="s">
        <v>319</v>
      </c>
      <c r="V9" s="8" t="s">
        <v>239</v>
      </c>
      <c r="W9" s="8" t="s">
        <v>356</v>
      </c>
      <c r="Y9" s="8" t="s">
        <v>353</v>
      </c>
      <c r="Z9" s="50" t="s">
        <v>337</v>
      </c>
      <c r="AB9" s="12">
        <f t="shared" si="2"/>
        <v>0</v>
      </c>
      <c r="AC9" s="12">
        <f t="shared" si="3"/>
        <v>0</v>
      </c>
      <c r="AD9" s="12">
        <f t="shared" si="4"/>
        <v>1</v>
      </c>
      <c r="AE9" s="12">
        <f t="shared" si="5"/>
        <v>0</v>
      </c>
      <c r="AF9" s="12">
        <f t="shared" si="6"/>
        <v>1</v>
      </c>
      <c r="AG9" s="12">
        <f t="shared" si="7"/>
        <v>1</v>
      </c>
      <c r="AH9" s="12">
        <f t="shared" si="8"/>
        <v>1</v>
      </c>
      <c r="AI9" s="12">
        <f t="shared" si="9"/>
        <v>0</v>
      </c>
      <c r="AJ9" s="12">
        <f t="shared" si="10"/>
        <v>1</v>
      </c>
      <c r="AK9" s="12">
        <f t="shared" si="11"/>
        <v>1</v>
      </c>
      <c r="AL9" s="12">
        <f t="shared" si="12"/>
        <v>0</v>
      </c>
      <c r="AM9" s="12">
        <f t="shared" si="13"/>
        <v>1</v>
      </c>
      <c r="AN9" s="12">
        <f t="shared" si="14"/>
        <v>1</v>
      </c>
      <c r="AO9" s="12">
        <f t="shared" si="15"/>
        <v>1</v>
      </c>
      <c r="AP9" s="12">
        <f t="shared" si="16"/>
        <v>1</v>
      </c>
      <c r="AQ9" s="12">
        <f t="shared" si="17"/>
        <v>1</v>
      </c>
      <c r="AR9" s="12">
        <f t="shared" si="18"/>
        <v>1</v>
      </c>
      <c r="AS9" s="12">
        <f t="shared" si="19"/>
        <v>0</v>
      </c>
      <c r="AT9" s="12">
        <f t="shared" si="20"/>
        <v>1</v>
      </c>
      <c r="AU9" s="12">
        <f t="shared" si="21"/>
        <v>0</v>
      </c>
      <c r="AW9" s="12">
        <f t="shared" si="22"/>
        <v>1</v>
      </c>
      <c r="AX9" s="12" t="e">
        <f t="shared" si="23"/>
        <v>#N/A</v>
      </c>
    </row>
    <row r="10" spans="1:50" x14ac:dyDescent="0.25">
      <c r="A10" s="9" t="s">
        <v>68</v>
      </c>
      <c r="B10" s="8">
        <f t="shared" si="0"/>
        <v>11</v>
      </c>
      <c r="C10" s="38">
        <f t="shared" si="1"/>
        <v>2</v>
      </c>
      <c r="D10" s="37" t="s">
        <v>337</v>
      </c>
      <c r="E10" s="8" t="s">
        <v>349</v>
      </c>
      <c r="F10" s="8" t="s">
        <v>338</v>
      </c>
      <c r="G10" s="8" t="s">
        <v>339</v>
      </c>
      <c r="H10" s="8" t="s">
        <v>340</v>
      </c>
      <c r="I10" s="8" t="s">
        <v>350</v>
      </c>
      <c r="J10" s="8" t="s">
        <v>207</v>
      </c>
      <c r="K10" s="8" t="s">
        <v>192</v>
      </c>
      <c r="L10" s="8" t="s">
        <v>341</v>
      </c>
      <c r="M10" s="8" t="s">
        <v>296</v>
      </c>
      <c r="N10" s="8" t="s">
        <v>343</v>
      </c>
      <c r="O10" s="8" t="s">
        <v>344</v>
      </c>
      <c r="P10" s="8" t="s">
        <v>353</v>
      </c>
      <c r="Q10" s="8" t="s">
        <v>345</v>
      </c>
      <c r="R10" s="8" t="s">
        <v>346</v>
      </c>
      <c r="S10" s="8" t="s">
        <v>197</v>
      </c>
      <c r="T10" s="8" t="s">
        <v>355</v>
      </c>
      <c r="U10" s="8" t="s">
        <v>95</v>
      </c>
      <c r="V10" s="8" t="s">
        <v>347</v>
      </c>
      <c r="W10" s="8" t="s">
        <v>348</v>
      </c>
      <c r="Y10" s="8" t="s">
        <v>340</v>
      </c>
      <c r="Z10" s="8" t="s">
        <v>192</v>
      </c>
      <c r="AB10" s="12">
        <f t="shared" si="2"/>
        <v>0</v>
      </c>
      <c r="AC10" s="12">
        <f t="shared" si="3"/>
        <v>0</v>
      </c>
      <c r="AD10" s="12">
        <f t="shared" si="4"/>
        <v>1</v>
      </c>
      <c r="AE10" s="12">
        <f t="shared" si="5"/>
        <v>0</v>
      </c>
      <c r="AF10" s="12">
        <f t="shared" si="6"/>
        <v>1</v>
      </c>
      <c r="AG10" s="12">
        <f t="shared" si="7"/>
        <v>0</v>
      </c>
      <c r="AH10" s="12">
        <f t="shared" si="8"/>
        <v>0</v>
      </c>
      <c r="AI10" s="12">
        <f t="shared" si="9"/>
        <v>1</v>
      </c>
      <c r="AJ10" s="12">
        <f t="shared" si="10"/>
        <v>0</v>
      </c>
      <c r="AK10" s="12">
        <f t="shared" si="11"/>
        <v>0</v>
      </c>
      <c r="AL10" s="12">
        <f t="shared" si="12"/>
        <v>0</v>
      </c>
      <c r="AM10" s="12">
        <f t="shared" si="13"/>
        <v>1</v>
      </c>
      <c r="AN10" s="12">
        <f t="shared" si="14"/>
        <v>1</v>
      </c>
      <c r="AO10" s="12">
        <f t="shared" si="15"/>
        <v>1</v>
      </c>
      <c r="AP10" s="12">
        <f t="shared" si="16"/>
        <v>1</v>
      </c>
      <c r="AQ10" s="12">
        <f t="shared" si="17"/>
        <v>1</v>
      </c>
      <c r="AR10" s="12">
        <f t="shared" si="18"/>
        <v>1</v>
      </c>
      <c r="AS10" s="12">
        <f t="shared" si="19"/>
        <v>1</v>
      </c>
      <c r="AT10" s="12">
        <f t="shared" si="20"/>
        <v>0</v>
      </c>
      <c r="AU10" s="12">
        <f t="shared" si="21"/>
        <v>1</v>
      </c>
      <c r="AW10" s="12">
        <f t="shared" si="22"/>
        <v>1</v>
      </c>
      <c r="AX10" s="12">
        <f t="shared" si="23"/>
        <v>1</v>
      </c>
    </row>
    <row r="11" spans="1:50" x14ac:dyDescent="0.25">
      <c r="A11" s="9" t="s">
        <v>62</v>
      </c>
      <c r="B11" s="8">
        <f t="shared" si="0"/>
        <v>11</v>
      </c>
      <c r="C11" s="38">
        <f t="shared" si="1"/>
        <v>2</v>
      </c>
      <c r="D11" s="37" t="s">
        <v>337</v>
      </c>
      <c r="E11" s="8" t="s">
        <v>349</v>
      </c>
      <c r="F11" s="8" t="s">
        <v>357</v>
      </c>
      <c r="G11" s="8" t="s">
        <v>339</v>
      </c>
      <c r="H11" s="8" t="s">
        <v>340</v>
      </c>
      <c r="I11" s="8" t="s">
        <v>350</v>
      </c>
      <c r="J11" s="8" t="s">
        <v>351</v>
      </c>
      <c r="K11" s="8" t="s">
        <v>192</v>
      </c>
      <c r="L11" s="8" t="s">
        <v>161</v>
      </c>
      <c r="M11" s="8" t="s">
        <v>342</v>
      </c>
      <c r="N11" s="8" t="s">
        <v>343</v>
      </c>
      <c r="O11" s="8" t="s">
        <v>344</v>
      </c>
      <c r="P11" s="8" t="s">
        <v>353</v>
      </c>
      <c r="Q11" s="8" t="s">
        <v>345</v>
      </c>
      <c r="R11" s="8" t="s">
        <v>346</v>
      </c>
      <c r="S11" s="8" t="s">
        <v>197</v>
      </c>
      <c r="T11" s="8" t="s">
        <v>355</v>
      </c>
      <c r="U11" s="8" t="s">
        <v>319</v>
      </c>
      <c r="V11" s="8" t="s">
        <v>347</v>
      </c>
      <c r="W11" s="8" t="s">
        <v>356</v>
      </c>
      <c r="Y11" s="8" t="s">
        <v>353</v>
      </c>
      <c r="Z11" s="8" t="s">
        <v>197</v>
      </c>
      <c r="AB11" s="12">
        <f t="shared" si="2"/>
        <v>0</v>
      </c>
      <c r="AC11" s="12">
        <f t="shared" si="3"/>
        <v>0</v>
      </c>
      <c r="AD11" s="12">
        <f t="shared" si="4"/>
        <v>0</v>
      </c>
      <c r="AE11" s="12">
        <f t="shared" si="5"/>
        <v>0</v>
      </c>
      <c r="AF11" s="12">
        <f t="shared" si="6"/>
        <v>1</v>
      </c>
      <c r="AG11" s="12">
        <f t="shared" si="7"/>
        <v>0</v>
      </c>
      <c r="AH11" s="12">
        <f t="shared" si="8"/>
        <v>1</v>
      </c>
      <c r="AI11" s="12">
        <f t="shared" si="9"/>
        <v>1</v>
      </c>
      <c r="AJ11" s="12">
        <f t="shared" si="10"/>
        <v>1</v>
      </c>
      <c r="AK11" s="12">
        <f t="shared" si="11"/>
        <v>1</v>
      </c>
      <c r="AL11" s="12">
        <f t="shared" si="12"/>
        <v>0</v>
      </c>
      <c r="AM11" s="12">
        <f t="shared" si="13"/>
        <v>1</v>
      </c>
      <c r="AN11" s="12">
        <f t="shared" si="14"/>
        <v>1</v>
      </c>
      <c r="AO11" s="12">
        <f t="shared" si="15"/>
        <v>1</v>
      </c>
      <c r="AP11" s="12">
        <f t="shared" si="16"/>
        <v>1</v>
      </c>
      <c r="AQ11" s="12">
        <f t="shared" si="17"/>
        <v>1</v>
      </c>
      <c r="AR11" s="12">
        <f t="shared" si="18"/>
        <v>1</v>
      </c>
      <c r="AS11" s="12">
        <f t="shared" si="19"/>
        <v>0</v>
      </c>
      <c r="AT11" s="12">
        <f t="shared" si="20"/>
        <v>0</v>
      </c>
      <c r="AU11" s="12">
        <f t="shared" si="21"/>
        <v>0</v>
      </c>
      <c r="AW11" s="12">
        <f t="shared" si="22"/>
        <v>1</v>
      </c>
      <c r="AX11" s="12">
        <f t="shared" si="23"/>
        <v>1</v>
      </c>
    </row>
    <row r="12" spans="1:50" x14ac:dyDescent="0.25">
      <c r="A12" s="9" t="s">
        <v>77</v>
      </c>
      <c r="B12" s="8">
        <f t="shared" si="0"/>
        <v>13</v>
      </c>
      <c r="C12" s="38">
        <f t="shared" si="1"/>
        <v>2</v>
      </c>
      <c r="D12" s="37" t="s">
        <v>337</v>
      </c>
      <c r="E12" s="8" t="s">
        <v>349</v>
      </c>
      <c r="F12" s="8" t="s">
        <v>338</v>
      </c>
      <c r="G12" s="8" t="s">
        <v>358</v>
      </c>
      <c r="H12" s="8" t="s">
        <v>340</v>
      </c>
      <c r="I12" s="8" t="s">
        <v>184</v>
      </c>
      <c r="J12" s="8" t="s">
        <v>351</v>
      </c>
      <c r="K12" s="8" t="s">
        <v>192</v>
      </c>
      <c r="L12" s="8" t="s">
        <v>341</v>
      </c>
      <c r="M12" s="8" t="s">
        <v>342</v>
      </c>
      <c r="N12" s="8" t="s">
        <v>343</v>
      </c>
      <c r="O12" s="8" t="s">
        <v>344</v>
      </c>
      <c r="P12" s="8" t="s">
        <v>353</v>
      </c>
      <c r="Q12" s="8" t="s">
        <v>345</v>
      </c>
      <c r="R12" s="8" t="s">
        <v>346</v>
      </c>
      <c r="S12" s="8" t="s">
        <v>197</v>
      </c>
      <c r="T12" s="8" t="s">
        <v>355</v>
      </c>
      <c r="U12" s="8" t="s">
        <v>319</v>
      </c>
      <c r="V12" s="8" t="s">
        <v>347</v>
      </c>
      <c r="W12" s="8" t="s">
        <v>356</v>
      </c>
      <c r="Y12" s="8" t="s">
        <v>358</v>
      </c>
      <c r="Z12" s="8" t="s">
        <v>192</v>
      </c>
      <c r="AB12" s="12">
        <f t="shared" si="2"/>
        <v>0</v>
      </c>
      <c r="AC12" s="12">
        <f t="shared" si="3"/>
        <v>0</v>
      </c>
      <c r="AD12" s="12">
        <f t="shared" si="4"/>
        <v>1</v>
      </c>
      <c r="AE12" s="12">
        <f t="shared" si="5"/>
        <v>1</v>
      </c>
      <c r="AF12" s="12">
        <f t="shared" si="6"/>
        <v>1</v>
      </c>
      <c r="AG12" s="12">
        <f t="shared" si="7"/>
        <v>1</v>
      </c>
      <c r="AH12" s="12">
        <f t="shared" si="8"/>
        <v>1</v>
      </c>
      <c r="AI12" s="12">
        <f t="shared" si="9"/>
        <v>1</v>
      </c>
      <c r="AJ12" s="12">
        <f t="shared" si="10"/>
        <v>0</v>
      </c>
      <c r="AK12" s="12">
        <f t="shared" si="11"/>
        <v>1</v>
      </c>
      <c r="AL12" s="12">
        <f t="shared" si="12"/>
        <v>0</v>
      </c>
      <c r="AM12" s="12">
        <f t="shared" si="13"/>
        <v>1</v>
      </c>
      <c r="AN12" s="12">
        <f t="shared" si="14"/>
        <v>1</v>
      </c>
      <c r="AO12" s="12">
        <f t="shared" si="15"/>
        <v>1</v>
      </c>
      <c r="AP12" s="12">
        <f t="shared" si="16"/>
        <v>1</v>
      </c>
      <c r="AQ12" s="12">
        <f t="shared" si="17"/>
        <v>1</v>
      </c>
      <c r="AR12" s="12">
        <f t="shared" si="18"/>
        <v>1</v>
      </c>
      <c r="AS12" s="12">
        <f t="shared" si="19"/>
        <v>0</v>
      </c>
      <c r="AT12" s="12">
        <f t="shared" si="20"/>
        <v>0</v>
      </c>
      <c r="AU12" s="12">
        <f t="shared" si="21"/>
        <v>0</v>
      </c>
      <c r="AW12" s="12">
        <f t="shared" si="22"/>
        <v>1</v>
      </c>
      <c r="AX12" s="12">
        <f t="shared" si="23"/>
        <v>1</v>
      </c>
    </row>
    <row r="13" spans="1:50" x14ac:dyDescent="0.25">
      <c r="A13" s="9" t="s">
        <v>74</v>
      </c>
      <c r="B13" s="8">
        <f t="shared" si="0"/>
        <v>13</v>
      </c>
      <c r="C13" s="38">
        <f t="shared" si="1"/>
        <v>1</v>
      </c>
      <c r="D13" s="37" t="s">
        <v>337</v>
      </c>
      <c r="E13" s="8" t="s">
        <v>349</v>
      </c>
      <c r="F13" s="8" t="s">
        <v>338</v>
      </c>
      <c r="G13" s="8" t="s">
        <v>339</v>
      </c>
      <c r="H13" s="8" t="s">
        <v>340</v>
      </c>
      <c r="I13" s="8" t="s">
        <v>184</v>
      </c>
      <c r="J13" s="8" t="s">
        <v>207</v>
      </c>
      <c r="K13" s="8" t="s">
        <v>192</v>
      </c>
      <c r="L13" s="8" t="s">
        <v>161</v>
      </c>
      <c r="M13" s="8" t="s">
        <v>342</v>
      </c>
      <c r="N13" s="8" t="s">
        <v>352</v>
      </c>
      <c r="O13" s="8" t="s">
        <v>344</v>
      </c>
      <c r="P13" s="8" t="s">
        <v>353</v>
      </c>
      <c r="Q13" s="8" t="s">
        <v>345</v>
      </c>
      <c r="R13" s="8" t="s">
        <v>346</v>
      </c>
      <c r="S13" s="8" t="s">
        <v>197</v>
      </c>
      <c r="T13" s="8" t="s">
        <v>355</v>
      </c>
      <c r="U13" s="8" t="s">
        <v>319</v>
      </c>
      <c r="V13" s="8" t="s">
        <v>347</v>
      </c>
      <c r="W13" s="8" t="s">
        <v>356</v>
      </c>
      <c r="Y13" s="8" t="s">
        <v>184</v>
      </c>
      <c r="Z13" s="50" t="s">
        <v>207</v>
      </c>
      <c r="AB13" s="12">
        <f t="shared" si="2"/>
        <v>0</v>
      </c>
      <c r="AC13" s="12">
        <f t="shared" si="3"/>
        <v>0</v>
      </c>
      <c r="AD13" s="12">
        <f t="shared" si="4"/>
        <v>1</v>
      </c>
      <c r="AE13" s="12">
        <f t="shared" si="5"/>
        <v>0</v>
      </c>
      <c r="AF13" s="12">
        <f t="shared" si="6"/>
        <v>1</v>
      </c>
      <c r="AG13" s="12">
        <f t="shared" si="7"/>
        <v>1</v>
      </c>
      <c r="AH13" s="12">
        <f t="shared" si="8"/>
        <v>0</v>
      </c>
      <c r="AI13" s="12">
        <f t="shared" si="9"/>
        <v>1</v>
      </c>
      <c r="AJ13" s="12">
        <f t="shared" si="10"/>
        <v>1</v>
      </c>
      <c r="AK13" s="12">
        <f t="shared" si="11"/>
        <v>1</v>
      </c>
      <c r="AL13" s="12">
        <f t="shared" si="12"/>
        <v>1</v>
      </c>
      <c r="AM13" s="12">
        <f t="shared" si="13"/>
        <v>1</v>
      </c>
      <c r="AN13" s="12">
        <f t="shared" si="14"/>
        <v>1</v>
      </c>
      <c r="AO13" s="12">
        <f t="shared" si="15"/>
        <v>1</v>
      </c>
      <c r="AP13" s="12">
        <f t="shared" si="16"/>
        <v>1</v>
      </c>
      <c r="AQ13" s="12">
        <f t="shared" si="17"/>
        <v>1</v>
      </c>
      <c r="AR13" s="12">
        <f t="shared" si="18"/>
        <v>1</v>
      </c>
      <c r="AS13" s="12">
        <f t="shared" si="19"/>
        <v>0</v>
      </c>
      <c r="AT13" s="12">
        <f t="shared" si="20"/>
        <v>0</v>
      </c>
      <c r="AU13" s="12">
        <f t="shared" si="21"/>
        <v>0</v>
      </c>
      <c r="AW13" s="12">
        <f t="shared" si="22"/>
        <v>1</v>
      </c>
      <c r="AX13" s="12" t="e">
        <f t="shared" si="23"/>
        <v>#N/A</v>
      </c>
    </row>
    <row r="14" spans="1:50" x14ac:dyDescent="0.25">
      <c r="A14" s="9" t="s">
        <v>71</v>
      </c>
      <c r="B14" s="8">
        <f t="shared" si="0"/>
        <v>12</v>
      </c>
      <c r="C14" s="38">
        <f t="shared" si="1"/>
        <v>1</v>
      </c>
      <c r="D14" s="37" t="s">
        <v>163</v>
      </c>
      <c r="E14" s="8" t="s">
        <v>349</v>
      </c>
      <c r="F14" s="8" t="s">
        <v>338</v>
      </c>
      <c r="G14" s="8" t="s">
        <v>358</v>
      </c>
      <c r="H14" s="8" t="s">
        <v>340</v>
      </c>
      <c r="I14" s="8" t="s">
        <v>350</v>
      </c>
      <c r="J14" s="8" t="s">
        <v>207</v>
      </c>
      <c r="K14" s="8" t="s">
        <v>192</v>
      </c>
      <c r="L14" s="8" t="s">
        <v>161</v>
      </c>
      <c r="M14" s="8" t="s">
        <v>296</v>
      </c>
      <c r="N14" s="8" t="s">
        <v>352</v>
      </c>
      <c r="O14" s="8" t="s">
        <v>344</v>
      </c>
      <c r="P14" s="8" t="s">
        <v>156</v>
      </c>
      <c r="Q14" s="8" t="s">
        <v>354</v>
      </c>
      <c r="R14" s="8" t="s">
        <v>346</v>
      </c>
      <c r="S14" s="8" t="s">
        <v>197</v>
      </c>
      <c r="T14" s="8" t="s">
        <v>153</v>
      </c>
      <c r="U14" s="8" t="s">
        <v>95</v>
      </c>
      <c r="V14" s="8" t="s">
        <v>347</v>
      </c>
      <c r="W14" s="8" t="s">
        <v>348</v>
      </c>
      <c r="Y14" s="8" t="s">
        <v>192</v>
      </c>
      <c r="Z14" s="50" t="s">
        <v>207</v>
      </c>
      <c r="AB14" s="12">
        <f t="shared" si="2"/>
        <v>1</v>
      </c>
      <c r="AC14" s="12">
        <f t="shared" si="3"/>
        <v>0</v>
      </c>
      <c r="AD14" s="12">
        <f t="shared" si="4"/>
        <v>1</v>
      </c>
      <c r="AE14" s="12">
        <f t="shared" si="5"/>
        <v>1</v>
      </c>
      <c r="AF14" s="12">
        <f t="shared" si="6"/>
        <v>1</v>
      </c>
      <c r="AG14" s="12">
        <f t="shared" si="7"/>
        <v>0</v>
      </c>
      <c r="AH14" s="12">
        <f t="shared" si="8"/>
        <v>0</v>
      </c>
      <c r="AI14" s="12">
        <f t="shared" si="9"/>
        <v>1</v>
      </c>
      <c r="AJ14" s="12">
        <f t="shared" si="10"/>
        <v>1</v>
      </c>
      <c r="AK14" s="12">
        <f t="shared" si="11"/>
        <v>0</v>
      </c>
      <c r="AL14" s="12">
        <f t="shared" si="12"/>
        <v>1</v>
      </c>
      <c r="AM14" s="12">
        <f t="shared" si="13"/>
        <v>1</v>
      </c>
      <c r="AN14" s="12">
        <f t="shared" si="14"/>
        <v>0</v>
      </c>
      <c r="AO14" s="12">
        <f t="shared" si="15"/>
        <v>0</v>
      </c>
      <c r="AP14" s="12">
        <f t="shared" si="16"/>
        <v>1</v>
      </c>
      <c r="AQ14" s="12">
        <f t="shared" si="17"/>
        <v>1</v>
      </c>
      <c r="AR14" s="12">
        <f t="shared" si="18"/>
        <v>0</v>
      </c>
      <c r="AS14" s="12">
        <f t="shared" si="19"/>
        <v>1</v>
      </c>
      <c r="AT14" s="12">
        <f t="shared" si="20"/>
        <v>0</v>
      </c>
      <c r="AU14" s="12">
        <f t="shared" si="21"/>
        <v>1</v>
      </c>
      <c r="AW14" s="12">
        <f t="shared" si="22"/>
        <v>1</v>
      </c>
      <c r="AX14" s="12" t="e">
        <f t="shared" si="23"/>
        <v>#N/A</v>
      </c>
    </row>
    <row r="15" spans="1:50" x14ac:dyDescent="0.25">
      <c r="A15" s="9" t="s">
        <v>80</v>
      </c>
      <c r="B15" s="8">
        <f t="shared" si="0"/>
        <v>9</v>
      </c>
      <c r="C15" s="38">
        <f t="shared" si="1"/>
        <v>1</v>
      </c>
      <c r="D15" s="37" t="s">
        <v>337</v>
      </c>
      <c r="E15" s="8" t="s">
        <v>349</v>
      </c>
      <c r="F15" s="8" t="s">
        <v>357</v>
      </c>
      <c r="G15" s="8" t="s">
        <v>339</v>
      </c>
      <c r="H15" s="8" t="s">
        <v>340</v>
      </c>
      <c r="I15" s="8" t="s">
        <v>350</v>
      </c>
      <c r="J15" s="8" t="s">
        <v>207</v>
      </c>
      <c r="K15" s="8" t="s">
        <v>192</v>
      </c>
      <c r="L15" s="8" t="s">
        <v>161</v>
      </c>
      <c r="M15" s="8" t="s">
        <v>342</v>
      </c>
      <c r="N15" s="8" t="s">
        <v>343</v>
      </c>
      <c r="O15" s="8" t="s">
        <v>344</v>
      </c>
      <c r="P15" s="8" t="s">
        <v>353</v>
      </c>
      <c r="Q15" s="8" t="s">
        <v>354</v>
      </c>
      <c r="R15" s="8" t="s">
        <v>346</v>
      </c>
      <c r="S15" s="8" t="s">
        <v>197</v>
      </c>
      <c r="T15" s="8" t="s">
        <v>355</v>
      </c>
      <c r="U15" s="8" t="s">
        <v>319</v>
      </c>
      <c r="V15" s="8" t="s">
        <v>347</v>
      </c>
      <c r="W15" s="8" t="s">
        <v>356</v>
      </c>
      <c r="Y15" s="8" t="s">
        <v>346</v>
      </c>
      <c r="Z15" s="50" t="s">
        <v>337</v>
      </c>
      <c r="AB15" s="12">
        <f t="shared" si="2"/>
        <v>0</v>
      </c>
      <c r="AC15" s="12">
        <f t="shared" si="3"/>
        <v>0</v>
      </c>
      <c r="AD15" s="12">
        <f t="shared" si="4"/>
        <v>0</v>
      </c>
      <c r="AE15" s="12">
        <f t="shared" si="5"/>
        <v>0</v>
      </c>
      <c r="AF15" s="12">
        <f t="shared" si="6"/>
        <v>1</v>
      </c>
      <c r="AG15" s="12">
        <f t="shared" si="7"/>
        <v>0</v>
      </c>
      <c r="AH15" s="12">
        <f t="shared" si="8"/>
        <v>0</v>
      </c>
      <c r="AI15" s="12">
        <f t="shared" si="9"/>
        <v>1</v>
      </c>
      <c r="AJ15" s="12">
        <f t="shared" si="10"/>
        <v>1</v>
      </c>
      <c r="AK15" s="12">
        <f t="shared" si="11"/>
        <v>1</v>
      </c>
      <c r="AL15" s="12">
        <f t="shared" si="12"/>
        <v>0</v>
      </c>
      <c r="AM15" s="12">
        <f t="shared" si="13"/>
        <v>1</v>
      </c>
      <c r="AN15" s="12">
        <f t="shared" si="14"/>
        <v>1</v>
      </c>
      <c r="AO15" s="12">
        <f t="shared" si="15"/>
        <v>0</v>
      </c>
      <c r="AP15" s="12">
        <f t="shared" si="16"/>
        <v>1</v>
      </c>
      <c r="AQ15" s="12">
        <f t="shared" si="17"/>
        <v>1</v>
      </c>
      <c r="AR15" s="12">
        <f t="shared" si="18"/>
        <v>1</v>
      </c>
      <c r="AS15" s="12">
        <f t="shared" si="19"/>
        <v>0</v>
      </c>
      <c r="AT15" s="12">
        <f t="shared" si="20"/>
        <v>0</v>
      </c>
      <c r="AU15" s="12">
        <f t="shared" si="21"/>
        <v>0</v>
      </c>
      <c r="AW15" s="12">
        <f t="shared" si="22"/>
        <v>1</v>
      </c>
      <c r="AX15" s="12" t="e">
        <f t="shared" si="23"/>
        <v>#N/A</v>
      </c>
    </row>
    <row r="16" spans="1:50" x14ac:dyDescent="0.25">
      <c r="A16" s="9" t="s">
        <v>73</v>
      </c>
      <c r="B16" s="8">
        <f t="shared" ref="B16:B27" si="24">SUM(AB16:AU16)</f>
        <v>12</v>
      </c>
      <c r="C16" s="38">
        <f t="shared" si="1"/>
        <v>1</v>
      </c>
      <c r="D16" s="37" t="s">
        <v>337</v>
      </c>
      <c r="E16" s="8" t="s">
        <v>349</v>
      </c>
      <c r="F16" s="8" t="s">
        <v>338</v>
      </c>
      <c r="G16" s="8" t="s">
        <v>339</v>
      </c>
      <c r="H16" s="8" t="s">
        <v>340</v>
      </c>
      <c r="I16" s="8" t="s">
        <v>350</v>
      </c>
      <c r="J16" s="8" t="s">
        <v>207</v>
      </c>
      <c r="K16" s="8" t="s">
        <v>192</v>
      </c>
      <c r="L16" s="8" t="s">
        <v>161</v>
      </c>
      <c r="M16" s="8" t="s">
        <v>342</v>
      </c>
      <c r="N16" s="8" t="s">
        <v>352</v>
      </c>
      <c r="O16" s="8" t="s">
        <v>344</v>
      </c>
      <c r="P16" s="8" t="s">
        <v>353</v>
      </c>
      <c r="Q16" s="8" t="s">
        <v>345</v>
      </c>
      <c r="R16" s="8" t="s">
        <v>346</v>
      </c>
      <c r="S16" s="8" t="s">
        <v>197</v>
      </c>
      <c r="T16" s="8" t="s">
        <v>355</v>
      </c>
      <c r="U16" s="8" t="s">
        <v>319</v>
      </c>
      <c r="V16" s="8" t="s">
        <v>347</v>
      </c>
      <c r="W16" s="8" t="s">
        <v>356</v>
      </c>
      <c r="Y16" s="50" t="s">
        <v>350</v>
      </c>
      <c r="Z16" s="8" t="s">
        <v>197</v>
      </c>
      <c r="AB16" s="12">
        <f t="shared" si="2"/>
        <v>0</v>
      </c>
      <c r="AC16" s="12">
        <f t="shared" si="3"/>
        <v>0</v>
      </c>
      <c r="AD16" s="12">
        <f t="shared" si="4"/>
        <v>1</v>
      </c>
      <c r="AE16" s="12">
        <f t="shared" si="5"/>
        <v>0</v>
      </c>
      <c r="AF16" s="12">
        <f t="shared" si="6"/>
        <v>1</v>
      </c>
      <c r="AG16" s="12">
        <f t="shared" si="7"/>
        <v>0</v>
      </c>
      <c r="AH16" s="12">
        <f t="shared" si="8"/>
        <v>0</v>
      </c>
      <c r="AI16" s="12">
        <f t="shared" si="9"/>
        <v>1</v>
      </c>
      <c r="AJ16" s="12">
        <f t="shared" si="10"/>
        <v>1</v>
      </c>
      <c r="AK16" s="12">
        <f t="shared" si="11"/>
        <v>1</v>
      </c>
      <c r="AL16" s="12">
        <f t="shared" si="12"/>
        <v>1</v>
      </c>
      <c r="AM16" s="12">
        <f t="shared" si="13"/>
        <v>1</v>
      </c>
      <c r="AN16" s="12">
        <f t="shared" si="14"/>
        <v>1</v>
      </c>
      <c r="AO16" s="12">
        <f t="shared" si="15"/>
        <v>1</v>
      </c>
      <c r="AP16" s="12">
        <f t="shared" si="16"/>
        <v>1</v>
      </c>
      <c r="AQ16" s="12">
        <f t="shared" si="17"/>
        <v>1</v>
      </c>
      <c r="AR16" s="12">
        <f t="shared" si="18"/>
        <v>1</v>
      </c>
      <c r="AS16" s="12">
        <f t="shared" si="19"/>
        <v>0</v>
      </c>
      <c r="AT16" s="12">
        <f t="shared" si="20"/>
        <v>0</v>
      </c>
      <c r="AU16" s="12">
        <f t="shared" si="21"/>
        <v>0</v>
      </c>
      <c r="AW16" s="12" t="e">
        <f t="shared" si="22"/>
        <v>#N/A</v>
      </c>
      <c r="AX16" s="12">
        <f t="shared" si="23"/>
        <v>1</v>
      </c>
    </row>
    <row r="17" spans="1:50" x14ac:dyDescent="0.25">
      <c r="A17" s="9" t="s">
        <v>59</v>
      </c>
      <c r="B17" s="8">
        <f t="shared" si="24"/>
        <v>10</v>
      </c>
      <c r="C17" s="38">
        <f t="shared" si="1"/>
        <v>0</v>
      </c>
      <c r="D17" s="37" t="s">
        <v>337</v>
      </c>
      <c r="E17" s="8" t="s">
        <v>349</v>
      </c>
      <c r="F17" s="8" t="s">
        <v>338</v>
      </c>
      <c r="G17" s="8" t="s">
        <v>339</v>
      </c>
      <c r="H17" s="8" t="s">
        <v>340</v>
      </c>
      <c r="I17" s="8" t="s">
        <v>350</v>
      </c>
      <c r="J17" s="8" t="s">
        <v>207</v>
      </c>
      <c r="K17" s="8" t="s">
        <v>192</v>
      </c>
      <c r="L17" s="8" t="s">
        <v>341</v>
      </c>
      <c r="M17" s="8" t="s">
        <v>342</v>
      </c>
      <c r="N17" s="8" t="s">
        <v>343</v>
      </c>
      <c r="O17" s="8" t="s">
        <v>344</v>
      </c>
      <c r="P17" s="8" t="s">
        <v>353</v>
      </c>
      <c r="Q17" s="8" t="s">
        <v>345</v>
      </c>
      <c r="R17" s="8" t="s">
        <v>346</v>
      </c>
      <c r="S17" s="8" t="s">
        <v>197</v>
      </c>
      <c r="T17" s="8" t="s">
        <v>355</v>
      </c>
      <c r="U17" s="8" t="s">
        <v>319</v>
      </c>
      <c r="V17" s="8" t="s">
        <v>347</v>
      </c>
      <c r="W17" s="8" t="s">
        <v>356</v>
      </c>
      <c r="Y17" s="50" t="s">
        <v>350</v>
      </c>
      <c r="Z17" s="50" t="s">
        <v>347</v>
      </c>
      <c r="AB17" s="12">
        <f t="shared" si="2"/>
        <v>0</v>
      </c>
      <c r="AC17" s="12">
        <f t="shared" si="3"/>
        <v>0</v>
      </c>
      <c r="AD17" s="12">
        <f t="shared" si="4"/>
        <v>1</v>
      </c>
      <c r="AE17" s="12">
        <f t="shared" si="5"/>
        <v>0</v>
      </c>
      <c r="AF17" s="12">
        <f t="shared" si="6"/>
        <v>1</v>
      </c>
      <c r="AG17" s="12">
        <f t="shared" si="7"/>
        <v>0</v>
      </c>
      <c r="AH17" s="12">
        <f t="shared" si="8"/>
        <v>0</v>
      </c>
      <c r="AI17" s="12">
        <f t="shared" si="9"/>
        <v>1</v>
      </c>
      <c r="AJ17" s="12">
        <f t="shared" si="10"/>
        <v>0</v>
      </c>
      <c r="AK17" s="12">
        <f t="shared" si="11"/>
        <v>1</v>
      </c>
      <c r="AL17" s="12">
        <f t="shared" si="12"/>
        <v>0</v>
      </c>
      <c r="AM17" s="12">
        <f t="shared" si="13"/>
        <v>1</v>
      </c>
      <c r="AN17" s="12">
        <f t="shared" si="14"/>
        <v>1</v>
      </c>
      <c r="AO17" s="12">
        <f t="shared" si="15"/>
        <v>1</v>
      </c>
      <c r="AP17" s="12">
        <f t="shared" si="16"/>
        <v>1</v>
      </c>
      <c r="AQ17" s="12">
        <f t="shared" si="17"/>
        <v>1</v>
      </c>
      <c r="AR17" s="12">
        <f t="shared" si="18"/>
        <v>1</v>
      </c>
      <c r="AS17" s="12">
        <f t="shared" si="19"/>
        <v>0</v>
      </c>
      <c r="AT17" s="12">
        <f t="shared" si="20"/>
        <v>0</v>
      </c>
      <c r="AU17" s="12">
        <f t="shared" si="21"/>
        <v>0</v>
      </c>
      <c r="AW17" s="12" t="e">
        <f t="shared" si="22"/>
        <v>#N/A</v>
      </c>
      <c r="AX17" s="12" t="e">
        <f t="shared" si="23"/>
        <v>#N/A</v>
      </c>
    </row>
    <row r="18" spans="1:50" x14ac:dyDescent="0.25">
      <c r="A18" s="9" t="s">
        <v>61</v>
      </c>
      <c r="B18" s="8">
        <f t="shared" si="24"/>
        <v>12</v>
      </c>
      <c r="C18" s="38">
        <f t="shared" si="1"/>
        <v>2</v>
      </c>
      <c r="D18" s="37" t="s">
        <v>337</v>
      </c>
      <c r="E18" s="8" t="s">
        <v>349</v>
      </c>
      <c r="F18" s="8" t="s">
        <v>338</v>
      </c>
      <c r="G18" s="8" t="s">
        <v>339</v>
      </c>
      <c r="H18" s="8" t="s">
        <v>340</v>
      </c>
      <c r="I18" s="8" t="s">
        <v>350</v>
      </c>
      <c r="J18" s="8" t="s">
        <v>351</v>
      </c>
      <c r="K18" s="8" t="s">
        <v>192</v>
      </c>
      <c r="L18" s="8" t="s">
        <v>161</v>
      </c>
      <c r="M18" s="8" t="s">
        <v>342</v>
      </c>
      <c r="N18" s="8" t="s">
        <v>343</v>
      </c>
      <c r="O18" s="8" t="s">
        <v>344</v>
      </c>
      <c r="P18" s="8" t="s">
        <v>353</v>
      </c>
      <c r="Q18" s="8" t="s">
        <v>345</v>
      </c>
      <c r="R18" s="8" t="s">
        <v>346</v>
      </c>
      <c r="S18" s="8" t="s">
        <v>197</v>
      </c>
      <c r="T18" s="8" t="s">
        <v>355</v>
      </c>
      <c r="U18" s="8" t="s">
        <v>319</v>
      </c>
      <c r="V18" s="8" t="s">
        <v>347</v>
      </c>
      <c r="W18" s="8" t="s">
        <v>356</v>
      </c>
      <c r="Y18" s="8" t="s">
        <v>197</v>
      </c>
      <c r="Z18" s="8" t="s">
        <v>355</v>
      </c>
      <c r="AB18" s="12">
        <f t="shared" si="2"/>
        <v>0</v>
      </c>
      <c r="AC18" s="12">
        <f t="shared" si="3"/>
        <v>0</v>
      </c>
      <c r="AD18" s="12">
        <f t="shared" si="4"/>
        <v>1</v>
      </c>
      <c r="AE18" s="12">
        <f t="shared" si="5"/>
        <v>0</v>
      </c>
      <c r="AF18" s="12">
        <f t="shared" si="6"/>
        <v>1</v>
      </c>
      <c r="AG18" s="12">
        <f t="shared" si="7"/>
        <v>0</v>
      </c>
      <c r="AH18" s="12">
        <f t="shared" si="8"/>
        <v>1</v>
      </c>
      <c r="AI18" s="12">
        <f t="shared" si="9"/>
        <v>1</v>
      </c>
      <c r="AJ18" s="12">
        <f t="shared" si="10"/>
        <v>1</v>
      </c>
      <c r="AK18" s="12">
        <f t="shared" si="11"/>
        <v>1</v>
      </c>
      <c r="AL18" s="12">
        <f t="shared" si="12"/>
        <v>0</v>
      </c>
      <c r="AM18" s="12">
        <f t="shared" si="13"/>
        <v>1</v>
      </c>
      <c r="AN18" s="12">
        <f t="shared" si="14"/>
        <v>1</v>
      </c>
      <c r="AO18" s="12">
        <f t="shared" si="15"/>
        <v>1</v>
      </c>
      <c r="AP18" s="12">
        <f t="shared" si="16"/>
        <v>1</v>
      </c>
      <c r="AQ18" s="12">
        <f t="shared" si="17"/>
        <v>1</v>
      </c>
      <c r="AR18" s="12">
        <f t="shared" si="18"/>
        <v>1</v>
      </c>
      <c r="AS18" s="12">
        <f t="shared" si="19"/>
        <v>0</v>
      </c>
      <c r="AT18" s="12">
        <f t="shared" si="20"/>
        <v>0</v>
      </c>
      <c r="AU18" s="12">
        <f t="shared" si="21"/>
        <v>0</v>
      </c>
      <c r="AW18" s="12">
        <f t="shared" si="22"/>
        <v>1</v>
      </c>
      <c r="AX18" s="12">
        <f t="shared" si="23"/>
        <v>1</v>
      </c>
    </row>
    <row r="19" spans="1:50" x14ac:dyDescent="0.25">
      <c r="A19" s="9" t="s">
        <v>67</v>
      </c>
      <c r="B19" s="8">
        <f t="shared" si="24"/>
        <v>10</v>
      </c>
      <c r="C19" s="38">
        <f t="shared" si="1"/>
        <v>2</v>
      </c>
      <c r="D19" s="37" t="s">
        <v>337</v>
      </c>
      <c r="E19" s="8" t="s">
        <v>188</v>
      </c>
      <c r="F19" s="8" t="s">
        <v>338</v>
      </c>
      <c r="G19" s="8" t="s">
        <v>358</v>
      </c>
      <c r="H19" s="8" t="s">
        <v>340</v>
      </c>
      <c r="I19" s="8" t="s">
        <v>350</v>
      </c>
      <c r="J19" s="8" t="s">
        <v>351</v>
      </c>
      <c r="K19" s="8" t="s">
        <v>192</v>
      </c>
      <c r="L19" s="8" t="s">
        <v>161</v>
      </c>
      <c r="M19" s="8" t="s">
        <v>296</v>
      </c>
      <c r="N19" s="8" t="s">
        <v>343</v>
      </c>
      <c r="O19" s="8" t="s">
        <v>344</v>
      </c>
      <c r="P19" s="8" t="s">
        <v>156</v>
      </c>
      <c r="Q19" s="8" t="s">
        <v>345</v>
      </c>
      <c r="R19" s="8" t="s">
        <v>205</v>
      </c>
      <c r="S19" s="8" t="s">
        <v>197</v>
      </c>
      <c r="T19" s="8" t="s">
        <v>153</v>
      </c>
      <c r="U19" s="8" t="s">
        <v>319</v>
      </c>
      <c r="V19" s="8" t="s">
        <v>347</v>
      </c>
      <c r="W19" s="8" t="s">
        <v>356</v>
      </c>
      <c r="Y19" s="8" t="s">
        <v>340</v>
      </c>
      <c r="Z19" s="8" t="s">
        <v>192</v>
      </c>
      <c r="AB19" s="12">
        <f t="shared" si="2"/>
        <v>0</v>
      </c>
      <c r="AC19" s="12">
        <f t="shared" si="3"/>
        <v>1</v>
      </c>
      <c r="AD19" s="12">
        <f t="shared" si="4"/>
        <v>1</v>
      </c>
      <c r="AE19" s="12">
        <f t="shared" si="5"/>
        <v>1</v>
      </c>
      <c r="AF19" s="12">
        <f t="shared" si="6"/>
        <v>1</v>
      </c>
      <c r="AG19" s="12">
        <f t="shared" si="7"/>
        <v>0</v>
      </c>
      <c r="AH19" s="12">
        <f t="shared" si="8"/>
        <v>1</v>
      </c>
      <c r="AI19" s="12">
        <f t="shared" si="9"/>
        <v>1</v>
      </c>
      <c r="AJ19" s="12">
        <f t="shared" si="10"/>
        <v>1</v>
      </c>
      <c r="AK19" s="12">
        <f t="shared" si="11"/>
        <v>0</v>
      </c>
      <c r="AL19" s="12">
        <f t="shared" si="12"/>
        <v>0</v>
      </c>
      <c r="AM19" s="12">
        <f t="shared" si="13"/>
        <v>1</v>
      </c>
      <c r="AN19" s="12">
        <f t="shared" si="14"/>
        <v>0</v>
      </c>
      <c r="AO19" s="12">
        <f t="shared" si="15"/>
        <v>1</v>
      </c>
      <c r="AP19" s="12">
        <f t="shared" si="16"/>
        <v>0</v>
      </c>
      <c r="AQ19" s="12">
        <f t="shared" si="17"/>
        <v>1</v>
      </c>
      <c r="AR19" s="12">
        <f t="shared" si="18"/>
        <v>0</v>
      </c>
      <c r="AS19" s="12">
        <f t="shared" si="19"/>
        <v>0</v>
      </c>
      <c r="AT19" s="12">
        <f t="shared" si="20"/>
        <v>0</v>
      </c>
      <c r="AU19" s="12">
        <f t="shared" si="21"/>
        <v>0</v>
      </c>
      <c r="AW19" s="12">
        <f t="shared" si="22"/>
        <v>1</v>
      </c>
      <c r="AX19" s="12">
        <f t="shared" si="23"/>
        <v>1</v>
      </c>
    </row>
    <row r="20" spans="1:50" x14ac:dyDescent="0.25">
      <c r="A20" s="9" t="s">
        <v>82</v>
      </c>
      <c r="B20" s="8">
        <f t="shared" si="24"/>
        <v>10</v>
      </c>
      <c r="C20" s="38">
        <f t="shared" si="1"/>
        <v>1</v>
      </c>
      <c r="D20" s="37" t="s">
        <v>337</v>
      </c>
      <c r="E20" s="8" t="s">
        <v>349</v>
      </c>
      <c r="F20" s="8" t="s">
        <v>338</v>
      </c>
      <c r="G20" s="8" t="s">
        <v>339</v>
      </c>
      <c r="H20" s="8" t="s">
        <v>340</v>
      </c>
      <c r="I20" s="8" t="s">
        <v>184</v>
      </c>
      <c r="J20" s="8" t="s">
        <v>351</v>
      </c>
      <c r="K20" s="8" t="s">
        <v>236</v>
      </c>
      <c r="L20" s="8" t="s">
        <v>161</v>
      </c>
      <c r="M20" s="8" t="s">
        <v>342</v>
      </c>
      <c r="N20" s="8" t="s">
        <v>343</v>
      </c>
      <c r="O20" s="8" t="s">
        <v>114</v>
      </c>
      <c r="P20" s="8" t="s">
        <v>353</v>
      </c>
      <c r="Q20" s="8" t="s">
        <v>345</v>
      </c>
      <c r="R20" s="8" t="s">
        <v>205</v>
      </c>
      <c r="S20" s="8" t="s">
        <v>197</v>
      </c>
      <c r="T20" s="8" t="s">
        <v>355</v>
      </c>
      <c r="U20" s="8" t="s">
        <v>319</v>
      </c>
      <c r="V20" s="8" t="s">
        <v>347</v>
      </c>
      <c r="W20" s="8" t="s">
        <v>356</v>
      </c>
      <c r="Y20" s="8" t="s">
        <v>353</v>
      </c>
      <c r="Z20" s="50" t="s">
        <v>343</v>
      </c>
      <c r="AB20" s="12">
        <f t="shared" si="2"/>
        <v>0</v>
      </c>
      <c r="AC20" s="12">
        <f t="shared" si="3"/>
        <v>0</v>
      </c>
      <c r="AD20" s="12">
        <f t="shared" si="4"/>
        <v>1</v>
      </c>
      <c r="AE20" s="12">
        <f t="shared" si="5"/>
        <v>0</v>
      </c>
      <c r="AF20" s="12">
        <f t="shared" si="6"/>
        <v>1</v>
      </c>
      <c r="AG20" s="12">
        <f t="shared" si="7"/>
        <v>1</v>
      </c>
      <c r="AH20" s="12">
        <f t="shared" si="8"/>
        <v>1</v>
      </c>
      <c r="AI20" s="12">
        <f t="shared" si="9"/>
        <v>0</v>
      </c>
      <c r="AJ20" s="12">
        <f t="shared" si="10"/>
        <v>1</v>
      </c>
      <c r="AK20" s="12">
        <f t="shared" si="11"/>
        <v>1</v>
      </c>
      <c r="AL20" s="12">
        <f t="shared" si="12"/>
        <v>0</v>
      </c>
      <c r="AM20" s="12">
        <f t="shared" si="13"/>
        <v>0</v>
      </c>
      <c r="AN20" s="12">
        <f t="shared" si="14"/>
        <v>1</v>
      </c>
      <c r="AO20" s="12">
        <f t="shared" si="15"/>
        <v>1</v>
      </c>
      <c r="AP20" s="12">
        <f t="shared" si="16"/>
        <v>0</v>
      </c>
      <c r="AQ20" s="12">
        <f t="shared" si="17"/>
        <v>1</v>
      </c>
      <c r="AR20" s="12">
        <f t="shared" si="18"/>
        <v>1</v>
      </c>
      <c r="AS20" s="12">
        <f t="shared" si="19"/>
        <v>0</v>
      </c>
      <c r="AT20" s="12">
        <f t="shared" si="20"/>
        <v>0</v>
      </c>
      <c r="AU20" s="12">
        <f t="shared" si="21"/>
        <v>0</v>
      </c>
      <c r="AW20" s="12">
        <f t="shared" si="22"/>
        <v>1</v>
      </c>
      <c r="AX20" s="12" t="e">
        <f t="shared" si="23"/>
        <v>#N/A</v>
      </c>
    </row>
    <row r="21" spans="1:50" x14ac:dyDescent="0.25">
      <c r="A21" s="9" t="s">
        <v>85</v>
      </c>
      <c r="B21" s="8">
        <f t="shared" si="24"/>
        <v>12</v>
      </c>
      <c r="C21" s="38">
        <f t="shared" si="1"/>
        <v>1</v>
      </c>
      <c r="D21" s="37" t="s">
        <v>337</v>
      </c>
      <c r="E21" s="8" t="s">
        <v>188</v>
      </c>
      <c r="F21" s="8" t="s">
        <v>338</v>
      </c>
      <c r="G21" s="8" t="s">
        <v>339</v>
      </c>
      <c r="H21" s="8" t="s">
        <v>340</v>
      </c>
      <c r="I21" s="8" t="s">
        <v>350</v>
      </c>
      <c r="J21" s="8" t="s">
        <v>207</v>
      </c>
      <c r="K21" s="8" t="s">
        <v>192</v>
      </c>
      <c r="L21" s="8" t="s">
        <v>161</v>
      </c>
      <c r="M21" s="8" t="s">
        <v>296</v>
      </c>
      <c r="N21" s="8" t="s">
        <v>343</v>
      </c>
      <c r="O21" s="8" t="s">
        <v>344</v>
      </c>
      <c r="P21" s="8" t="s">
        <v>353</v>
      </c>
      <c r="Q21" s="8" t="s">
        <v>345</v>
      </c>
      <c r="R21" s="8" t="s">
        <v>346</v>
      </c>
      <c r="S21" s="8" t="s">
        <v>197</v>
      </c>
      <c r="T21" s="8" t="s">
        <v>355</v>
      </c>
      <c r="U21" s="8" t="s">
        <v>319</v>
      </c>
      <c r="V21" s="8" t="s">
        <v>347</v>
      </c>
      <c r="W21" s="8" t="s">
        <v>348</v>
      </c>
      <c r="Y21" s="50" t="s">
        <v>347</v>
      </c>
      <c r="Z21" s="8" t="s">
        <v>197</v>
      </c>
      <c r="AB21" s="12">
        <f t="shared" si="2"/>
        <v>0</v>
      </c>
      <c r="AC21" s="12">
        <f t="shared" si="3"/>
        <v>1</v>
      </c>
      <c r="AD21" s="12">
        <f t="shared" si="4"/>
        <v>1</v>
      </c>
      <c r="AE21" s="12">
        <f t="shared" si="5"/>
        <v>0</v>
      </c>
      <c r="AF21" s="12">
        <f t="shared" si="6"/>
        <v>1</v>
      </c>
      <c r="AG21" s="12">
        <f t="shared" si="7"/>
        <v>0</v>
      </c>
      <c r="AH21" s="12">
        <f t="shared" si="8"/>
        <v>0</v>
      </c>
      <c r="AI21" s="12">
        <f t="shared" si="9"/>
        <v>1</v>
      </c>
      <c r="AJ21" s="12">
        <f t="shared" si="10"/>
        <v>1</v>
      </c>
      <c r="AK21" s="12">
        <f t="shared" si="11"/>
        <v>0</v>
      </c>
      <c r="AL21" s="12">
        <f t="shared" si="12"/>
        <v>0</v>
      </c>
      <c r="AM21" s="12">
        <f t="shared" si="13"/>
        <v>1</v>
      </c>
      <c r="AN21" s="12">
        <f t="shared" si="14"/>
        <v>1</v>
      </c>
      <c r="AO21" s="12">
        <f t="shared" si="15"/>
        <v>1</v>
      </c>
      <c r="AP21" s="12">
        <f t="shared" si="16"/>
        <v>1</v>
      </c>
      <c r="AQ21" s="12">
        <f t="shared" si="17"/>
        <v>1</v>
      </c>
      <c r="AR21" s="12">
        <f t="shared" si="18"/>
        <v>1</v>
      </c>
      <c r="AS21" s="12">
        <f t="shared" si="19"/>
        <v>0</v>
      </c>
      <c r="AT21" s="12">
        <f t="shared" si="20"/>
        <v>0</v>
      </c>
      <c r="AU21" s="12">
        <f t="shared" si="21"/>
        <v>1</v>
      </c>
      <c r="AW21" s="12" t="e">
        <f t="shared" si="22"/>
        <v>#N/A</v>
      </c>
      <c r="AX21" s="12">
        <f t="shared" si="23"/>
        <v>1</v>
      </c>
    </row>
    <row r="22" spans="1:50" x14ac:dyDescent="0.25">
      <c r="A22" s="9" t="s">
        <v>72</v>
      </c>
      <c r="B22" s="8">
        <f t="shared" si="24"/>
        <v>11</v>
      </c>
      <c r="C22" s="38">
        <f t="shared" si="1"/>
        <v>1</v>
      </c>
      <c r="D22" s="37" t="s">
        <v>337</v>
      </c>
      <c r="E22" s="8" t="s">
        <v>188</v>
      </c>
      <c r="F22" s="8" t="s">
        <v>338</v>
      </c>
      <c r="G22" s="8" t="s">
        <v>339</v>
      </c>
      <c r="H22" s="8" t="s">
        <v>359</v>
      </c>
      <c r="I22" s="8" t="s">
        <v>350</v>
      </c>
      <c r="J22" s="8" t="s">
        <v>207</v>
      </c>
      <c r="K22" s="8" t="s">
        <v>236</v>
      </c>
      <c r="L22" s="8" t="s">
        <v>161</v>
      </c>
      <c r="M22" s="8" t="s">
        <v>296</v>
      </c>
      <c r="N22" s="8" t="s">
        <v>352</v>
      </c>
      <c r="O22" s="8" t="s">
        <v>344</v>
      </c>
      <c r="P22" s="8" t="s">
        <v>353</v>
      </c>
      <c r="Q22" s="8" t="s">
        <v>354</v>
      </c>
      <c r="R22" s="8" t="s">
        <v>346</v>
      </c>
      <c r="S22" s="8" t="s">
        <v>197</v>
      </c>
      <c r="T22" s="8" t="s">
        <v>355</v>
      </c>
      <c r="U22" s="8" t="s">
        <v>95</v>
      </c>
      <c r="V22" s="8" t="s">
        <v>347</v>
      </c>
      <c r="W22" s="8" t="s">
        <v>348</v>
      </c>
      <c r="Y22" s="8" t="s">
        <v>353</v>
      </c>
      <c r="Z22" s="50" t="s">
        <v>354</v>
      </c>
      <c r="AB22" s="12">
        <f t="shared" si="2"/>
        <v>0</v>
      </c>
      <c r="AC22" s="12">
        <f t="shared" si="3"/>
        <v>1</v>
      </c>
      <c r="AD22" s="12">
        <f t="shared" si="4"/>
        <v>1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0</v>
      </c>
      <c r="AI22" s="12">
        <f t="shared" si="9"/>
        <v>0</v>
      </c>
      <c r="AJ22" s="12">
        <f t="shared" si="10"/>
        <v>1</v>
      </c>
      <c r="AK22" s="12">
        <f t="shared" si="11"/>
        <v>0</v>
      </c>
      <c r="AL22" s="12">
        <f t="shared" si="12"/>
        <v>1</v>
      </c>
      <c r="AM22" s="12">
        <f t="shared" si="13"/>
        <v>1</v>
      </c>
      <c r="AN22" s="12">
        <f t="shared" si="14"/>
        <v>1</v>
      </c>
      <c r="AO22" s="12">
        <f t="shared" si="15"/>
        <v>0</v>
      </c>
      <c r="AP22" s="12">
        <f t="shared" si="16"/>
        <v>1</v>
      </c>
      <c r="AQ22" s="12">
        <f t="shared" si="17"/>
        <v>1</v>
      </c>
      <c r="AR22" s="12">
        <f t="shared" si="18"/>
        <v>1</v>
      </c>
      <c r="AS22" s="12">
        <f t="shared" si="19"/>
        <v>1</v>
      </c>
      <c r="AT22" s="12">
        <f t="shared" si="20"/>
        <v>0</v>
      </c>
      <c r="AU22" s="12">
        <f t="shared" si="21"/>
        <v>1</v>
      </c>
      <c r="AW22" s="12">
        <f t="shared" si="22"/>
        <v>1</v>
      </c>
      <c r="AX22" s="12" t="e">
        <f t="shared" si="23"/>
        <v>#N/A</v>
      </c>
    </row>
    <row r="23" spans="1:50" x14ac:dyDescent="0.25">
      <c r="A23" s="9" t="s">
        <v>58</v>
      </c>
      <c r="B23" s="8">
        <f t="shared" si="24"/>
        <v>9</v>
      </c>
      <c r="C23" s="38">
        <f t="shared" si="1"/>
        <v>1</v>
      </c>
      <c r="D23" s="37" t="s">
        <v>337</v>
      </c>
      <c r="E23" s="8" t="s">
        <v>188</v>
      </c>
      <c r="F23" s="8" t="s">
        <v>338</v>
      </c>
      <c r="G23" s="8" t="s">
        <v>339</v>
      </c>
      <c r="H23" s="8" t="s">
        <v>340</v>
      </c>
      <c r="I23" s="8" t="s">
        <v>350</v>
      </c>
      <c r="J23" s="8" t="s">
        <v>351</v>
      </c>
      <c r="K23" s="8" t="s">
        <v>236</v>
      </c>
      <c r="L23" s="8" t="s">
        <v>341</v>
      </c>
      <c r="M23" s="8" t="s">
        <v>296</v>
      </c>
      <c r="N23" s="8" t="s">
        <v>343</v>
      </c>
      <c r="O23" s="8" t="s">
        <v>344</v>
      </c>
      <c r="P23" s="8" t="s">
        <v>353</v>
      </c>
      <c r="Q23" s="8" t="s">
        <v>345</v>
      </c>
      <c r="R23" s="8" t="s">
        <v>205</v>
      </c>
      <c r="S23" s="8" t="s">
        <v>197</v>
      </c>
      <c r="T23" s="8" t="s">
        <v>355</v>
      </c>
      <c r="U23" s="8" t="s">
        <v>319</v>
      </c>
      <c r="V23" s="8" t="s">
        <v>347</v>
      </c>
      <c r="W23" s="8" t="s">
        <v>356</v>
      </c>
      <c r="Y23" s="8" t="s">
        <v>355</v>
      </c>
      <c r="Z23" s="50" t="s">
        <v>356</v>
      </c>
      <c r="AB23" s="12">
        <f t="shared" si="2"/>
        <v>0</v>
      </c>
      <c r="AC23" s="12">
        <f t="shared" si="3"/>
        <v>1</v>
      </c>
      <c r="AD23" s="12">
        <f t="shared" si="4"/>
        <v>1</v>
      </c>
      <c r="AE23" s="12">
        <f t="shared" si="5"/>
        <v>0</v>
      </c>
      <c r="AF23" s="12">
        <f t="shared" si="6"/>
        <v>1</v>
      </c>
      <c r="AG23" s="12">
        <f t="shared" si="7"/>
        <v>0</v>
      </c>
      <c r="AH23" s="12">
        <f t="shared" si="8"/>
        <v>1</v>
      </c>
      <c r="AI23" s="12">
        <f t="shared" si="9"/>
        <v>0</v>
      </c>
      <c r="AJ23" s="12">
        <f t="shared" si="10"/>
        <v>0</v>
      </c>
      <c r="AK23" s="12">
        <f t="shared" si="11"/>
        <v>0</v>
      </c>
      <c r="AL23" s="12">
        <f t="shared" si="12"/>
        <v>0</v>
      </c>
      <c r="AM23" s="12">
        <f t="shared" si="13"/>
        <v>1</v>
      </c>
      <c r="AN23" s="12">
        <f t="shared" si="14"/>
        <v>1</v>
      </c>
      <c r="AO23" s="12">
        <f t="shared" si="15"/>
        <v>1</v>
      </c>
      <c r="AP23" s="12">
        <f t="shared" si="16"/>
        <v>0</v>
      </c>
      <c r="AQ23" s="12">
        <f t="shared" si="17"/>
        <v>1</v>
      </c>
      <c r="AR23" s="12">
        <f t="shared" si="18"/>
        <v>1</v>
      </c>
      <c r="AS23" s="12">
        <f t="shared" si="19"/>
        <v>0</v>
      </c>
      <c r="AT23" s="12">
        <f t="shared" si="20"/>
        <v>0</v>
      </c>
      <c r="AU23" s="12">
        <f t="shared" si="21"/>
        <v>0</v>
      </c>
      <c r="AW23" s="12">
        <f t="shared" si="22"/>
        <v>1</v>
      </c>
      <c r="AX23" s="12" t="e">
        <f t="shared" si="23"/>
        <v>#N/A</v>
      </c>
    </row>
    <row r="24" spans="1:50" x14ac:dyDescent="0.25">
      <c r="A24" s="9" t="s">
        <v>70</v>
      </c>
      <c r="B24" s="8">
        <f t="shared" si="24"/>
        <v>12</v>
      </c>
      <c r="C24" s="38">
        <f t="shared" si="1"/>
        <v>2</v>
      </c>
      <c r="D24" s="37" t="s">
        <v>337</v>
      </c>
      <c r="E24" s="8" t="s">
        <v>349</v>
      </c>
      <c r="F24" s="8" t="s">
        <v>338</v>
      </c>
      <c r="G24" s="8" t="s">
        <v>339</v>
      </c>
      <c r="H24" s="8" t="s">
        <v>340</v>
      </c>
      <c r="I24" s="8" t="s">
        <v>350</v>
      </c>
      <c r="J24" s="8" t="s">
        <v>207</v>
      </c>
      <c r="K24" s="8" t="s">
        <v>192</v>
      </c>
      <c r="L24" s="8" t="s">
        <v>341</v>
      </c>
      <c r="M24" s="8" t="s">
        <v>342</v>
      </c>
      <c r="N24" s="8" t="s">
        <v>352</v>
      </c>
      <c r="O24" s="8" t="s">
        <v>344</v>
      </c>
      <c r="P24" s="8" t="s">
        <v>353</v>
      </c>
      <c r="Q24" s="8" t="s">
        <v>345</v>
      </c>
      <c r="R24" s="8" t="s">
        <v>346</v>
      </c>
      <c r="S24" s="8" t="s">
        <v>197</v>
      </c>
      <c r="T24" s="8" t="s">
        <v>355</v>
      </c>
      <c r="U24" s="8" t="s">
        <v>319</v>
      </c>
      <c r="V24" s="8" t="s">
        <v>347</v>
      </c>
      <c r="W24" s="8" t="s">
        <v>348</v>
      </c>
      <c r="Y24" s="8" t="s">
        <v>197</v>
      </c>
      <c r="Z24" s="8" t="s">
        <v>353</v>
      </c>
      <c r="AB24" s="12">
        <f t="shared" si="2"/>
        <v>0</v>
      </c>
      <c r="AC24" s="12">
        <f t="shared" si="3"/>
        <v>0</v>
      </c>
      <c r="AD24" s="12">
        <f t="shared" si="4"/>
        <v>1</v>
      </c>
      <c r="AE24" s="12">
        <f t="shared" si="5"/>
        <v>0</v>
      </c>
      <c r="AF24" s="12">
        <f t="shared" si="6"/>
        <v>1</v>
      </c>
      <c r="AG24" s="12">
        <f t="shared" si="7"/>
        <v>0</v>
      </c>
      <c r="AH24" s="12">
        <f t="shared" si="8"/>
        <v>0</v>
      </c>
      <c r="AI24" s="12">
        <f t="shared" si="9"/>
        <v>1</v>
      </c>
      <c r="AJ24" s="12">
        <f t="shared" si="10"/>
        <v>0</v>
      </c>
      <c r="AK24" s="12">
        <f t="shared" si="11"/>
        <v>1</v>
      </c>
      <c r="AL24" s="12">
        <f t="shared" si="12"/>
        <v>1</v>
      </c>
      <c r="AM24" s="12">
        <f t="shared" si="13"/>
        <v>1</v>
      </c>
      <c r="AN24" s="12">
        <f t="shared" si="14"/>
        <v>1</v>
      </c>
      <c r="AO24" s="12">
        <f t="shared" si="15"/>
        <v>1</v>
      </c>
      <c r="AP24" s="12">
        <f t="shared" si="16"/>
        <v>1</v>
      </c>
      <c r="AQ24" s="12">
        <f t="shared" si="17"/>
        <v>1</v>
      </c>
      <c r="AR24" s="12">
        <f t="shared" si="18"/>
        <v>1</v>
      </c>
      <c r="AS24" s="12">
        <f t="shared" si="19"/>
        <v>0</v>
      </c>
      <c r="AT24" s="12">
        <f t="shared" si="20"/>
        <v>0</v>
      </c>
      <c r="AU24" s="12">
        <f t="shared" si="21"/>
        <v>1</v>
      </c>
      <c r="AW24" s="12">
        <f t="shared" si="22"/>
        <v>1</v>
      </c>
      <c r="AX24" s="12">
        <f t="shared" si="23"/>
        <v>1</v>
      </c>
    </row>
    <row r="25" spans="1:50" x14ac:dyDescent="0.25">
      <c r="A25" s="9" t="s">
        <v>81</v>
      </c>
      <c r="B25" s="8">
        <f t="shared" si="24"/>
        <v>11</v>
      </c>
      <c r="C25" s="38">
        <f t="shared" si="1"/>
        <v>1</v>
      </c>
      <c r="D25" s="37" t="s">
        <v>163</v>
      </c>
      <c r="E25" s="8" t="s">
        <v>188</v>
      </c>
      <c r="F25" s="8" t="s">
        <v>338</v>
      </c>
      <c r="G25" s="8" t="s">
        <v>358</v>
      </c>
      <c r="H25" s="8" t="s">
        <v>340</v>
      </c>
      <c r="I25" s="8" t="s">
        <v>350</v>
      </c>
      <c r="J25" s="8" t="s">
        <v>207</v>
      </c>
      <c r="K25" s="8" t="s">
        <v>192</v>
      </c>
      <c r="L25" s="8" t="s">
        <v>341</v>
      </c>
      <c r="M25" s="8" t="s">
        <v>296</v>
      </c>
      <c r="N25" s="8" t="s">
        <v>343</v>
      </c>
      <c r="O25" s="8" t="s">
        <v>344</v>
      </c>
      <c r="P25" s="8" t="s">
        <v>353</v>
      </c>
      <c r="Q25" s="8" t="s">
        <v>345</v>
      </c>
      <c r="R25" s="8" t="s">
        <v>346</v>
      </c>
      <c r="S25" s="8" t="s">
        <v>360</v>
      </c>
      <c r="T25" s="8" t="s">
        <v>355</v>
      </c>
      <c r="U25" s="8" t="s">
        <v>319</v>
      </c>
      <c r="V25" s="8" t="s">
        <v>347</v>
      </c>
      <c r="W25" s="8" t="s">
        <v>356</v>
      </c>
      <c r="Y25" s="8" t="s">
        <v>353</v>
      </c>
      <c r="Z25" s="50" t="s">
        <v>360</v>
      </c>
      <c r="AB25" s="12">
        <f t="shared" si="2"/>
        <v>1</v>
      </c>
      <c r="AC25" s="12">
        <f t="shared" si="3"/>
        <v>1</v>
      </c>
      <c r="AD25" s="12">
        <f t="shared" si="4"/>
        <v>1</v>
      </c>
      <c r="AE25" s="12">
        <f t="shared" si="5"/>
        <v>1</v>
      </c>
      <c r="AF25" s="12">
        <f t="shared" si="6"/>
        <v>1</v>
      </c>
      <c r="AG25" s="12">
        <f t="shared" si="7"/>
        <v>0</v>
      </c>
      <c r="AH25" s="12">
        <f t="shared" si="8"/>
        <v>0</v>
      </c>
      <c r="AI25" s="12">
        <f t="shared" si="9"/>
        <v>1</v>
      </c>
      <c r="AJ25" s="12">
        <f t="shared" si="10"/>
        <v>0</v>
      </c>
      <c r="AK25" s="12">
        <f t="shared" si="11"/>
        <v>0</v>
      </c>
      <c r="AL25" s="12">
        <f t="shared" si="12"/>
        <v>0</v>
      </c>
      <c r="AM25" s="12">
        <f t="shared" si="13"/>
        <v>1</v>
      </c>
      <c r="AN25" s="12">
        <f t="shared" si="14"/>
        <v>1</v>
      </c>
      <c r="AO25" s="12">
        <f t="shared" si="15"/>
        <v>1</v>
      </c>
      <c r="AP25" s="12">
        <f t="shared" si="16"/>
        <v>1</v>
      </c>
      <c r="AQ25" s="12">
        <f t="shared" si="17"/>
        <v>0</v>
      </c>
      <c r="AR25" s="12">
        <f t="shared" si="18"/>
        <v>1</v>
      </c>
      <c r="AS25" s="12">
        <f t="shared" si="19"/>
        <v>0</v>
      </c>
      <c r="AT25" s="12">
        <f t="shared" si="20"/>
        <v>0</v>
      </c>
      <c r="AU25" s="12">
        <f t="shared" si="21"/>
        <v>0</v>
      </c>
      <c r="AW25" s="12">
        <f t="shared" si="22"/>
        <v>1</v>
      </c>
      <c r="AX25" s="12" t="e">
        <f t="shared" si="23"/>
        <v>#N/A</v>
      </c>
    </row>
    <row r="26" spans="1:50" x14ac:dyDescent="0.25">
      <c r="A26" s="9" t="s">
        <v>78</v>
      </c>
      <c r="B26" s="8">
        <f t="shared" si="24"/>
        <v>10</v>
      </c>
      <c r="C26" s="38">
        <f t="shared" si="1"/>
        <v>2</v>
      </c>
      <c r="D26" s="37" t="s">
        <v>163</v>
      </c>
      <c r="E26" s="8" t="s">
        <v>188</v>
      </c>
      <c r="F26" s="8" t="s">
        <v>357</v>
      </c>
      <c r="G26" s="8" t="s">
        <v>358</v>
      </c>
      <c r="H26" s="8" t="s">
        <v>340</v>
      </c>
      <c r="I26" s="8" t="s">
        <v>350</v>
      </c>
      <c r="J26" s="8" t="s">
        <v>207</v>
      </c>
      <c r="K26" s="8" t="s">
        <v>192</v>
      </c>
      <c r="L26" s="8" t="s">
        <v>161</v>
      </c>
      <c r="M26" s="8" t="s">
        <v>342</v>
      </c>
      <c r="N26" s="8" t="s">
        <v>352</v>
      </c>
      <c r="O26" s="8" t="s">
        <v>114</v>
      </c>
      <c r="P26" s="8" t="s">
        <v>156</v>
      </c>
      <c r="Q26" s="8" t="s">
        <v>345</v>
      </c>
      <c r="R26" s="8" t="s">
        <v>205</v>
      </c>
      <c r="S26" s="8" t="s">
        <v>197</v>
      </c>
      <c r="T26" s="8" t="s">
        <v>153</v>
      </c>
      <c r="U26" s="8" t="s">
        <v>319</v>
      </c>
      <c r="V26" s="8" t="s">
        <v>347</v>
      </c>
      <c r="W26" s="8" t="s">
        <v>356</v>
      </c>
      <c r="Y26" s="8" t="s">
        <v>192</v>
      </c>
      <c r="Z26" s="8" t="s">
        <v>161</v>
      </c>
      <c r="AB26" s="12">
        <f t="shared" si="2"/>
        <v>1</v>
      </c>
      <c r="AC26" s="12">
        <f t="shared" si="3"/>
        <v>1</v>
      </c>
      <c r="AD26" s="12">
        <f t="shared" si="4"/>
        <v>0</v>
      </c>
      <c r="AE26" s="12">
        <f t="shared" si="5"/>
        <v>1</v>
      </c>
      <c r="AF26" s="12">
        <f t="shared" si="6"/>
        <v>1</v>
      </c>
      <c r="AG26" s="12">
        <f t="shared" si="7"/>
        <v>0</v>
      </c>
      <c r="AH26" s="12">
        <f t="shared" si="8"/>
        <v>0</v>
      </c>
      <c r="AI26" s="12">
        <f t="shared" si="9"/>
        <v>1</v>
      </c>
      <c r="AJ26" s="12">
        <f t="shared" si="10"/>
        <v>1</v>
      </c>
      <c r="AK26" s="12">
        <f t="shared" si="11"/>
        <v>1</v>
      </c>
      <c r="AL26" s="12">
        <f t="shared" si="12"/>
        <v>1</v>
      </c>
      <c r="AM26" s="12">
        <f t="shared" si="13"/>
        <v>0</v>
      </c>
      <c r="AN26" s="12">
        <f t="shared" si="14"/>
        <v>0</v>
      </c>
      <c r="AO26" s="12">
        <f t="shared" si="15"/>
        <v>1</v>
      </c>
      <c r="AP26" s="12">
        <f t="shared" si="16"/>
        <v>0</v>
      </c>
      <c r="AQ26" s="12">
        <f t="shared" si="17"/>
        <v>1</v>
      </c>
      <c r="AR26" s="12">
        <f t="shared" si="18"/>
        <v>0</v>
      </c>
      <c r="AS26" s="12">
        <f t="shared" si="19"/>
        <v>0</v>
      </c>
      <c r="AT26" s="12">
        <f t="shared" si="20"/>
        <v>0</v>
      </c>
      <c r="AU26" s="12">
        <f t="shared" si="21"/>
        <v>0</v>
      </c>
      <c r="AW26" s="12">
        <f t="shared" si="22"/>
        <v>1</v>
      </c>
      <c r="AX26" s="12">
        <f t="shared" si="23"/>
        <v>1</v>
      </c>
    </row>
    <row r="27" spans="1:50" x14ac:dyDescent="0.25">
      <c r="A27" s="49" t="s">
        <v>75</v>
      </c>
      <c r="B27" s="8">
        <f t="shared" si="24"/>
        <v>10</v>
      </c>
      <c r="C27" s="38">
        <f t="shared" si="1"/>
        <v>1</v>
      </c>
      <c r="D27" s="37" t="s">
        <v>337</v>
      </c>
      <c r="E27" s="8" t="s">
        <v>349</v>
      </c>
      <c r="F27" s="8" t="s">
        <v>338</v>
      </c>
      <c r="G27" s="8" t="s">
        <v>339</v>
      </c>
      <c r="H27" s="8" t="s">
        <v>340</v>
      </c>
      <c r="I27" s="8" t="s">
        <v>350</v>
      </c>
      <c r="J27" s="8" t="s">
        <v>351</v>
      </c>
      <c r="K27" s="8" t="s">
        <v>236</v>
      </c>
      <c r="L27" s="8" t="s">
        <v>161</v>
      </c>
      <c r="M27" s="8" t="s">
        <v>296</v>
      </c>
      <c r="N27" s="8" t="s">
        <v>352</v>
      </c>
      <c r="O27" s="8" t="s">
        <v>344</v>
      </c>
      <c r="P27" s="8" t="s">
        <v>156</v>
      </c>
      <c r="Q27" s="8" t="s">
        <v>345</v>
      </c>
      <c r="R27" s="8" t="s">
        <v>346</v>
      </c>
      <c r="S27" s="8" t="s">
        <v>197</v>
      </c>
      <c r="T27" s="8" t="s">
        <v>355</v>
      </c>
      <c r="U27" s="8" t="s">
        <v>319</v>
      </c>
      <c r="V27" s="8" t="s">
        <v>347</v>
      </c>
      <c r="W27" s="8" t="s">
        <v>356</v>
      </c>
      <c r="Y27" s="8" t="s">
        <v>192</v>
      </c>
      <c r="Z27" s="50" t="s">
        <v>341</v>
      </c>
      <c r="AB27" s="12">
        <f t="shared" si="2"/>
        <v>0</v>
      </c>
      <c r="AC27" s="12">
        <f t="shared" si="3"/>
        <v>0</v>
      </c>
      <c r="AD27" s="12">
        <f t="shared" si="4"/>
        <v>1</v>
      </c>
      <c r="AE27" s="12">
        <f t="shared" si="5"/>
        <v>0</v>
      </c>
      <c r="AF27" s="12">
        <f t="shared" si="6"/>
        <v>1</v>
      </c>
      <c r="AG27" s="12">
        <f t="shared" si="7"/>
        <v>0</v>
      </c>
      <c r="AH27" s="12">
        <f t="shared" si="8"/>
        <v>1</v>
      </c>
      <c r="AI27" s="12">
        <f t="shared" si="9"/>
        <v>0</v>
      </c>
      <c r="AJ27" s="12">
        <f t="shared" si="10"/>
        <v>1</v>
      </c>
      <c r="AK27" s="12">
        <f t="shared" si="11"/>
        <v>0</v>
      </c>
      <c r="AL27" s="12">
        <f t="shared" si="12"/>
        <v>1</v>
      </c>
      <c r="AM27" s="12">
        <f t="shared" si="13"/>
        <v>1</v>
      </c>
      <c r="AN27" s="12">
        <f t="shared" si="14"/>
        <v>0</v>
      </c>
      <c r="AO27" s="12">
        <f t="shared" si="15"/>
        <v>1</v>
      </c>
      <c r="AP27" s="12">
        <f t="shared" si="16"/>
        <v>1</v>
      </c>
      <c r="AQ27" s="12">
        <f t="shared" si="17"/>
        <v>1</v>
      </c>
      <c r="AR27" s="12">
        <f t="shared" si="18"/>
        <v>1</v>
      </c>
      <c r="AS27" s="12">
        <f t="shared" si="19"/>
        <v>0</v>
      </c>
      <c r="AT27" s="12">
        <f t="shared" si="20"/>
        <v>0</v>
      </c>
      <c r="AU27" s="12">
        <f t="shared" si="21"/>
        <v>0</v>
      </c>
      <c r="AW27" s="12">
        <f t="shared" si="22"/>
        <v>1</v>
      </c>
      <c r="AX27" s="12" t="e">
        <f t="shared" si="23"/>
        <v>#N/A</v>
      </c>
    </row>
    <row r="28" spans="1:50" x14ac:dyDescent="0.25">
      <c r="A28" s="49" t="s">
        <v>79</v>
      </c>
      <c r="B28" s="53">
        <v>7</v>
      </c>
      <c r="C28" s="38">
        <f t="shared" si="1"/>
        <v>0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W28" s="8" t="s">
        <v>126</v>
      </c>
      <c r="Y28" s="50" t="s">
        <v>126</v>
      </c>
      <c r="Z28" s="50" t="s">
        <v>126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14"/>
        <v>0</v>
      </c>
      <c r="AO28" s="12">
        <f t="shared" si="15"/>
        <v>0</v>
      </c>
      <c r="AP28" s="12">
        <f t="shared" si="16"/>
        <v>0</v>
      </c>
      <c r="AQ28" s="12">
        <f t="shared" si="17"/>
        <v>0</v>
      </c>
      <c r="AR28" s="12">
        <f t="shared" si="18"/>
        <v>0</v>
      </c>
      <c r="AS28" s="12">
        <f t="shared" si="19"/>
        <v>0</v>
      </c>
      <c r="AT28" s="12">
        <f t="shared" si="20"/>
        <v>0</v>
      </c>
      <c r="AU28" s="12">
        <f t="shared" si="21"/>
        <v>0</v>
      </c>
      <c r="AW28" s="12" t="e">
        <f t="shared" si="22"/>
        <v>#N/A</v>
      </c>
      <c r="AX28" s="12" t="e">
        <f t="shared" si="23"/>
        <v>#N/A</v>
      </c>
    </row>
    <row r="29" spans="1:50" x14ac:dyDescent="0.25">
      <c r="A29" s="49" t="s">
        <v>65</v>
      </c>
      <c r="B29" s="8">
        <f>SUM(AB29:AU29)</f>
        <v>13</v>
      </c>
      <c r="C29" s="38">
        <f t="shared" si="1"/>
        <v>2</v>
      </c>
      <c r="D29" s="37" t="s">
        <v>337</v>
      </c>
      <c r="E29" s="8" t="s">
        <v>349</v>
      </c>
      <c r="F29" s="8" t="s">
        <v>338</v>
      </c>
      <c r="G29" s="8" t="s">
        <v>339</v>
      </c>
      <c r="H29" s="8" t="s">
        <v>340</v>
      </c>
      <c r="I29" s="8" t="s">
        <v>350</v>
      </c>
      <c r="J29" s="8" t="s">
        <v>351</v>
      </c>
      <c r="K29" s="8" t="s">
        <v>192</v>
      </c>
      <c r="L29" s="8" t="s">
        <v>161</v>
      </c>
      <c r="M29" s="8" t="s">
        <v>342</v>
      </c>
      <c r="N29" s="8" t="s">
        <v>352</v>
      </c>
      <c r="O29" s="8" t="s">
        <v>344</v>
      </c>
      <c r="P29" s="8" t="s">
        <v>353</v>
      </c>
      <c r="Q29" s="8" t="s">
        <v>345</v>
      </c>
      <c r="R29" s="8" t="s">
        <v>346</v>
      </c>
      <c r="S29" s="8" t="s">
        <v>197</v>
      </c>
      <c r="T29" s="8" t="s">
        <v>355</v>
      </c>
      <c r="U29" s="8" t="s">
        <v>319</v>
      </c>
      <c r="V29" s="8" t="s">
        <v>347</v>
      </c>
      <c r="W29" s="8" t="s">
        <v>356</v>
      </c>
      <c r="Y29" s="8" t="s">
        <v>351</v>
      </c>
      <c r="Z29" s="8" t="s">
        <v>197</v>
      </c>
      <c r="AB29" s="12">
        <f t="shared" si="2"/>
        <v>0</v>
      </c>
      <c r="AC29" s="12">
        <f t="shared" si="3"/>
        <v>0</v>
      </c>
      <c r="AD29" s="12">
        <f t="shared" si="4"/>
        <v>1</v>
      </c>
      <c r="AE29" s="12">
        <f t="shared" si="5"/>
        <v>0</v>
      </c>
      <c r="AF29" s="12">
        <f t="shared" si="6"/>
        <v>1</v>
      </c>
      <c r="AG29" s="12">
        <f t="shared" si="7"/>
        <v>0</v>
      </c>
      <c r="AH29" s="12">
        <f t="shared" si="8"/>
        <v>1</v>
      </c>
      <c r="AI29" s="12">
        <f t="shared" si="9"/>
        <v>1</v>
      </c>
      <c r="AJ29" s="12">
        <f t="shared" si="10"/>
        <v>1</v>
      </c>
      <c r="AK29" s="12">
        <f t="shared" si="11"/>
        <v>1</v>
      </c>
      <c r="AL29" s="12">
        <f t="shared" si="12"/>
        <v>1</v>
      </c>
      <c r="AM29" s="12">
        <f t="shared" si="13"/>
        <v>1</v>
      </c>
      <c r="AN29" s="12">
        <f t="shared" si="14"/>
        <v>1</v>
      </c>
      <c r="AO29" s="12">
        <f t="shared" si="15"/>
        <v>1</v>
      </c>
      <c r="AP29" s="12">
        <f t="shared" si="16"/>
        <v>1</v>
      </c>
      <c r="AQ29" s="12">
        <f t="shared" si="17"/>
        <v>1</v>
      </c>
      <c r="AR29" s="12">
        <f t="shared" si="18"/>
        <v>1</v>
      </c>
      <c r="AS29" s="12">
        <f t="shared" si="19"/>
        <v>0</v>
      </c>
      <c r="AT29" s="12">
        <f t="shared" si="20"/>
        <v>0</v>
      </c>
      <c r="AU29" s="12">
        <f t="shared" si="21"/>
        <v>0</v>
      </c>
      <c r="AW29" s="12">
        <f t="shared" si="22"/>
        <v>1</v>
      </c>
      <c r="AX29" s="12">
        <f t="shared" si="23"/>
        <v>1</v>
      </c>
    </row>
    <row r="30" spans="1:50" x14ac:dyDescent="0.25">
      <c r="A30" s="49" t="s">
        <v>76</v>
      </c>
      <c r="B30" s="8">
        <f>SUM(AB30:AU30)</f>
        <v>8</v>
      </c>
      <c r="C30" s="38">
        <f t="shared" si="1"/>
        <v>1</v>
      </c>
      <c r="D30" s="37" t="s">
        <v>337</v>
      </c>
      <c r="E30" s="8" t="s">
        <v>349</v>
      </c>
      <c r="F30" s="8" t="s">
        <v>357</v>
      </c>
      <c r="G30" s="8" t="s">
        <v>358</v>
      </c>
      <c r="H30" s="8" t="s">
        <v>340</v>
      </c>
      <c r="I30" s="8" t="s">
        <v>350</v>
      </c>
      <c r="J30" s="8" t="s">
        <v>207</v>
      </c>
      <c r="K30" s="8" t="s">
        <v>192</v>
      </c>
      <c r="L30" s="8" t="s">
        <v>341</v>
      </c>
      <c r="M30" s="8" t="s">
        <v>296</v>
      </c>
      <c r="N30" s="8" t="s">
        <v>343</v>
      </c>
      <c r="O30" s="8" t="s">
        <v>344</v>
      </c>
      <c r="P30" s="8" t="s">
        <v>156</v>
      </c>
      <c r="Q30" s="8" t="s">
        <v>345</v>
      </c>
      <c r="R30" s="8" t="s">
        <v>346</v>
      </c>
      <c r="S30" s="8" t="s">
        <v>360</v>
      </c>
      <c r="T30" s="8" t="s">
        <v>355</v>
      </c>
      <c r="U30" s="8" t="s">
        <v>319</v>
      </c>
      <c r="V30" s="8" t="s">
        <v>347</v>
      </c>
      <c r="W30" s="8" t="s">
        <v>348</v>
      </c>
      <c r="Y30" s="8" t="s">
        <v>340</v>
      </c>
      <c r="Z30" s="50" t="s">
        <v>319</v>
      </c>
      <c r="AB30" s="12">
        <f t="shared" si="2"/>
        <v>0</v>
      </c>
      <c r="AC30" s="12">
        <f t="shared" si="3"/>
        <v>0</v>
      </c>
      <c r="AD30" s="12">
        <f t="shared" si="4"/>
        <v>0</v>
      </c>
      <c r="AE30" s="12">
        <f t="shared" si="5"/>
        <v>1</v>
      </c>
      <c r="AF30" s="12">
        <f t="shared" si="6"/>
        <v>1</v>
      </c>
      <c r="AG30" s="12">
        <f t="shared" si="7"/>
        <v>0</v>
      </c>
      <c r="AH30" s="12">
        <f t="shared" si="8"/>
        <v>0</v>
      </c>
      <c r="AI30" s="12">
        <f t="shared" si="9"/>
        <v>1</v>
      </c>
      <c r="AJ30" s="12">
        <f t="shared" si="10"/>
        <v>0</v>
      </c>
      <c r="AK30" s="12">
        <f t="shared" si="11"/>
        <v>0</v>
      </c>
      <c r="AL30" s="12">
        <f t="shared" si="12"/>
        <v>0</v>
      </c>
      <c r="AM30" s="12">
        <f t="shared" si="13"/>
        <v>1</v>
      </c>
      <c r="AN30" s="12">
        <f t="shared" si="14"/>
        <v>0</v>
      </c>
      <c r="AO30" s="12">
        <f t="shared" si="15"/>
        <v>1</v>
      </c>
      <c r="AP30" s="12">
        <f t="shared" si="16"/>
        <v>1</v>
      </c>
      <c r="AQ30" s="12">
        <f t="shared" si="17"/>
        <v>0</v>
      </c>
      <c r="AR30" s="12">
        <f t="shared" si="18"/>
        <v>1</v>
      </c>
      <c r="AS30" s="12">
        <f t="shared" si="19"/>
        <v>0</v>
      </c>
      <c r="AT30" s="12">
        <f t="shared" si="20"/>
        <v>0</v>
      </c>
      <c r="AU30" s="12">
        <f t="shared" si="21"/>
        <v>1</v>
      </c>
      <c r="AW30" s="12">
        <f t="shared" si="22"/>
        <v>1</v>
      </c>
      <c r="AX30" s="12" t="e">
        <f t="shared" si="23"/>
        <v>#N/A</v>
      </c>
    </row>
    <row r="31" spans="1:50" ht="15.75" thickBot="1" x14ac:dyDescent="0.3">
      <c r="A31" s="39" t="s">
        <v>55</v>
      </c>
      <c r="B31" s="40">
        <f>SUM(AB31:AU31)</f>
        <v>11</v>
      </c>
      <c r="C31" s="41">
        <f t="shared" si="1"/>
        <v>2</v>
      </c>
      <c r="D31" s="37" t="s">
        <v>337</v>
      </c>
      <c r="E31" s="8" t="s">
        <v>349</v>
      </c>
      <c r="F31" s="8" t="s">
        <v>338</v>
      </c>
      <c r="G31" s="8" t="s">
        <v>339</v>
      </c>
      <c r="H31" s="8" t="s">
        <v>340</v>
      </c>
      <c r="I31" s="8" t="s">
        <v>350</v>
      </c>
      <c r="J31" s="8" t="s">
        <v>207</v>
      </c>
      <c r="K31" s="8" t="s">
        <v>192</v>
      </c>
      <c r="L31" s="8" t="s">
        <v>161</v>
      </c>
      <c r="M31" s="8" t="s">
        <v>342</v>
      </c>
      <c r="N31" s="8" t="s">
        <v>343</v>
      </c>
      <c r="O31" s="8" t="s">
        <v>344</v>
      </c>
      <c r="P31" s="8" t="s">
        <v>353</v>
      </c>
      <c r="Q31" s="8" t="s">
        <v>345</v>
      </c>
      <c r="R31" s="8" t="s">
        <v>346</v>
      </c>
      <c r="S31" s="8" t="s">
        <v>197</v>
      </c>
      <c r="T31" s="8" t="s">
        <v>355</v>
      </c>
      <c r="U31" s="8" t="s">
        <v>319</v>
      </c>
      <c r="V31" s="8" t="s">
        <v>347</v>
      </c>
      <c r="W31" s="8" t="s">
        <v>356</v>
      </c>
      <c r="Y31" s="8" t="s">
        <v>353</v>
      </c>
      <c r="Z31" s="8" t="s">
        <v>192</v>
      </c>
      <c r="AB31" s="12">
        <f t="shared" si="2"/>
        <v>0</v>
      </c>
      <c r="AC31" s="12">
        <f t="shared" si="3"/>
        <v>0</v>
      </c>
      <c r="AD31" s="12">
        <f t="shared" si="4"/>
        <v>1</v>
      </c>
      <c r="AE31" s="12">
        <f t="shared" si="5"/>
        <v>0</v>
      </c>
      <c r="AF31" s="12">
        <f t="shared" si="6"/>
        <v>1</v>
      </c>
      <c r="AG31" s="12">
        <f t="shared" si="7"/>
        <v>0</v>
      </c>
      <c r="AH31" s="12">
        <f t="shared" si="8"/>
        <v>0</v>
      </c>
      <c r="AI31" s="12">
        <f t="shared" si="9"/>
        <v>1</v>
      </c>
      <c r="AJ31" s="12">
        <f t="shared" si="10"/>
        <v>1</v>
      </c>
      <c r="AK31" s="12">
        <f t="shared" si="11"/>
        <v>1</v>
      </c>
      <c r="AL31" s="12">
        <f t="shared" si="12"/>
        <v>0</v>
      </c>
      <c r="AM31" s="12">
        <f t="shared" si="13"/>
        <v>1</v>
      </c>
      <c r="AN31" s="12">
        <f t="shared" si="14"/>
        <v>1</v>
      </c>
      <c r="AO31" s="12">
        <f t="shared" si="15"/>
        <v>1</v>
      </c>
      <c r="AP31" s="12">
        <f t="shared" si="16"/>
        <v>1</v>
      </c>
      <c r="AQ31" s="12">
        <f t="shared" si="17"/>
        <v>1</v>
      </c>
      <c r="AR31" s="12">
        <f t="shared" si="18"/>
        <v>1</v>
      </c>
      <c r="AS31" s="12">
        <f t="shared" si="19"/>
        <v>0</v>
      </c>
      <c r="AT31" s="12">
        <f t="shared" si="20"/>
        <v>0</v>
      </c>
      <c r="AU31" s="12">
        <f t="shared" si="21"/>
        <v>0</v>
      </c>
      <c r="AW31" s="12">
        <f t="shared" si="22"/>
        <v>1</v>
      </c>
      <c r="AX31" s="12">
        <f t="shared" si="23"/>
        <v>1</v>
      </c>
    </row>
    <row r="32" spans="1:50" x14ac:dyDescent="0.25">
      <c r="A32" s="32" t="s">
        <v>252</v>
      </c>
    </row>
    <row r="33" spans="1:23" x14ac:dyDescent="0.25">
      <c r="A33" s="31"/>
      <c r="D33" s="8" t="s">
        <v>163</v>
      </c>
      <c r="E33" s="8" t="s">
        <v>188</v>
      </c>
      <c r="F33" s="8" t="s">
        <v>338</v>
      </c>
      <c r="G33" s="8" t="s">
        <v>358</v>
      </c>
      <c r="H33" s="8" t="s">
        <v>340</v>
      </c>
      <c r="I33" s="8" t="s">
        <v>184</v>
      </c>
      <c r="J33" s="8" t="s">
        <v>351</v>
      </c>
      <c r="K33" s="8" t="s">
        <v>192</v>
      </c>
      <c r="L33" s="8" t="s">
        <v>161</v>
      </c>
      <c r="M33" s="8" t="s">
        <v>342</v>
      </c>
      <c r="N33" s="8" t="s">
        <v>352</v>
      </c>
      <c r="O33" s="8" t="s">
        <v>344</v>
      </c>
      <c r="P33" s="8" t="s">
        <v>353</v>
      </c>
      <c r="Q33" s="8" t="s">
        <v>345</v>
      </c>
      <c r="R33" s="48" t="s">
        <v>346</v>
      </c>
      <c r="S33" s="8" t="s">
        <v>197</v>
      </c>
      <c r="T33" s="8" t="s">
        <v>355</v>
      </c>
      <c r="U33" s="8" t="s">
        <v>95</v>
      </c>
      <c r="V33" s="8" t="s">
        <v>239</v>
      </c>
      <c r="W33" s="8" t="s">
        <v>348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147" priority="102" operator="notEqual">
      <formula>$D$33</formula>
    </cfRule>
  </conditionalFormatting>
  <conditionalFormatting sqref="E3:E31">
    <cfRule type="cellIs" dxfId="146" priority="104" operator="notEqual">
      <formula>$E$33</formula>
    </cfRule>
  </conditionalFormatting>
  <conditionalFormatting sqref="F3:F31">
    <cfRule type="cellIs" dxfId="145" priority="106" operator="notEqual">
      <formula>$F$33</formula>
    </cfRule>
  </conditionalFormatting>
  <conditionalFormatting sqref="G3:G31">
    <cfRule type="cellIs" dxfId="144" priority="108" operator="notEqual">
      <formula>$G$33</formula>
    </cfRule>
  </conditionalFormatting>
  <conditionalFormatting sqref="H3:H31">
    <cfRule type="cellIs" dxfId="143" priority="110" operator="notEqual">
      <formula>$H$33</formula>
    </cfRule>
  </conditionalFormatting>
  <conditionalFormatting sqref="I3:I31">
    <cfRule type="cellIs" dxfId="142" priority="112" operator="notEqual">
      <formula>$I$33</formula>
    </cfRule>
  </conditionalFormatting>
  <conditionalFormatting sqref="J3:J31">
    <cfRule type="cellIs" dxfId="141" priority="114" operator="notEqual">
      <formula>$J$33</formula>
    </cfRule>
  </conditionalFormatting>
  <conditionalFormatting sqref="K3:K31">
    <cfRule type="cellIs" dxfId="140" priority="116" operator="notEqual">
      <formula>$K$33</formula>
    </cfRule>
  </conditionalFormatting>
  <conditionalFormatting sqref="L3:L31">
    <cfRule type="cellIs" dxfId="139" priority="118" operator="notEqual">
      <formula>$L$33</formula>
    </cfRule>
  </conditionalFormatting>
  <conditionalFormatting sqref="M3:M31">
    <cfRule type="cellIs" dxfId="138" priority="120" operator="notEqual">
      <formula>$M$33</formula>
    </cfRule>
  </conditionalFormatting>
  <conditionalFormatting sqref="N3:N31">
    <cfRule type="cellIs" dxfId="137" priority="122" operator="notEqual">
      <formula>$N$33</formula>
    </cfRule>
  </conditionalFormatting>
  <conditionalFormatting sqref="O3:O31">
    <cfRule type="cellIs" dxfId="136" priority="124" operator="notEqual">
      <formula>$O$33</formula>
    </cfRule>
  </conditionalFormatting>
  <conditionalFormatting sqref="P3:P31">
    <cfRule type="cellIs" dxfId="135" priority="126" operator="notEqual">
      <formula>$P$33</formula>
    </cfRule>
  </conditionalFormatting>
  <conditionalFormatting sqref="Q3:Q31">
    <cfRule type="cellIs" dxfId="134" priority="128" operator="notEqual">
      <formula>$Q$33</formula>
    </cfRule>
  </conditionalFormatting>
  <conditionalFormatting sqref="R3:R31">
    <cfRule type="cellIs" dxfId="133" priority="130" operator="notEqual">
      <formula>$R$33</formula>
    </cfRule>
  </conditionalFormatting>
  <conditionalFormatting sqref="S3:S31">
    <cfRule type="cellIs" dxfId="132" priority="132" operator="notEqual">
      <formula>$S$33</formula>
    </cfRule>
  </conditionalFormatting>
  <conditionalFormatting sqref="T3:T31">
    <cfRule type="cellIs" dxfId="131" priority="134" operator="notEqual">
      <formula>$T$33</formula>
    </cfRule>
  </conditionalFormatting>
  <conditionalFormatting sqref="U3:U31">
    <cfRule type="cellIs" dxfId="130" priority="136" operator="notEqual">
      <formula>$U$33</formula>
    </cfRule>
  </conditionalFormatting>
  <conditionalFormatting sqref="V3:V31">
    <cfRule type="cellIs" dxfId="129" priority="138" operator="notEqual">
      <formula>$V$33</formula>
    </cfRule>
  </conditionalFormatting>
  <conditionalFormatting sqref="W3:W31">
    <cfRule type="cellIs" dxfId="128" priority="140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10.28515625" style="12" bestFit="1" customWidth="1"/>
    <col min="5" max="5" width="9.28515625" style="12" bestFit="1" customWidth="1"/>
    <col min="6" max="6" width="10.7109375" style="12" bestFit="1" customWidth="1"/>
    <col min="7" max="7" width="8.85546875" style="12" bestFit="1" customWidth="1"/>
    <col min="8" max="8" width="10.85546875" style="12" bestFit="1" customWidth="1"/>
    <col min="9" max="9" width="7.42578125" style="12" bestFit="1" customWidth="1"/>
    <col min="10" max="10" width="9.42578125" style="12" bestFit="1" customWidth="1"/>
    <col min="11" max="11" width="8.28515625" style="12" bestFit="1" customWidth="1"/>
    <col min="12" max="12" width="9.140625" style="12" bestFit="1" customWidth="1"/>
    <col min="13" max="13" width="11.28515625" style="12" bestFit="1" customWidth="1"/>
    <col min="14" max="14" width="8" style="12" bestFit="1" customWidth="1"/>
    <col min="15" max="15" width="10" style="12" bestFit="1" customWidth="1"/>
    <col min="16" max="16" width="8.28515625" style="12" bestFit="1" customWidth="1"/>
    <col min="17" max="17" width="7" style="12" bestFit="1" customWidth="1"/>
    <col min="18" max="18" width="10.140625" style="12" bestFit="1" customWidth="1"/>
    <col min="19" max="19" width="8.42578125" style="12" bestFit="1" customWidth="1"/>
    <col min="20" max="20" width="9.28515625" style="12" bestFit="1" customWidth="1"/>
    <col min="21" max="21" width="8.85546875" style="12" bestFit="1" customWidth="1"/>
    <col min="22" max="22" width="9.42578125" style="12" bestFit="1" customWidth="1"/>
    <col min="23" max="23" width="9.140625" style="12" bestFit="1" customWidth="1"/>
    <col min="24" max="24" width="2.7109375" style="12" customWidth="1"/>
    <col min="25" max="25" width="10.28515625" style="12" bestFit="1" customWidth="1"/>
    <col min="26" max="26" width="10.710937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336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15" si="0">SUM(AB3:AU3)</f>
        <v>10</v>
      </c>
      <c r="C3" s="36">
        <f t="shared" ref="C3:C31" si="1">COUNT(AW3:AX3)</f>
        <v>1</v>
      </c>
      <c r="D3" s="37" t="s">
        <v>122</v>
      </c>
      <c r="E3" s="8" t="s">
        <v>362</v>
      </c>
      <c r="F3" s="8" t="s">
        <v>158</v>
      </c>
      <c r="G3" s="8" t="s">
        <v>286</v>
      </c>
      <c r="H3" s="8" t="s">
        <v>95</v>
      </c>
      <c r="I3" s="8" t="s">
        <v>239</v>
      </c>
      <c r="J3" s="8" t="s">
        <v>363</v>
      </c>
      <c r="K3" s="8" t="s">
        <v>240</v>
      </c>
      <c r="L3" s="8" t="s">
        <v>364</v>
      </c>
      <c r="M3" s="8" t="s">
        <v>357</v>
      </c>
      <c r="N3" s="8" t="s">
        <v>365</v>
      </c>
      <c r="O3" s="8" t="s">
        <v>366</v>
      </c>
      <c r="P3" s="8" t="s">
        <v>258</v>
      </c>
      <c r="Q3" s="8" t="s">
        <v>155</v>
      </c>
      <c r="R3" s="8" t="s">
        <v>367</v>
      </c>
      <c r="S3" s="8" t="s">
        <v>368</v>
      </c>
      <c r="T3" s="8" t="s">
        <v>369</v>
      </c>
      <c r="U3" s="8" t="s">
        <v>370</v>
      </c>
      <c r="V3" s="8" t="s">
        <v>371</v>
      </c>
      <c r="W3" s="8" t="s">
        <v>372</v>
      </c>
      <c r="Y3" s="8" t="s">
        <v>371</v>
      </c>
      <c r="Z3" s="50" t="s">
        <v>368</v>
      </c>
      <c r="AB3" s="12">
        <f t="shared" ref="AB3:AB31" si="2">IF(D3=$D$33,1,0)</f>
        <v>1</v>
      </c>
      <c r="AC3" s="12">
        <f t="shared" ref="AC3:AC31" si="3">IF(E3=$E$33,1,0)</f>
        <v>0</v>
      </c>
      <c r="AD3" s="12">
        <f t="shared" ref="AD3:AD31" si="4">IF(F3=$F$33,1,0)</f>
        <v>0</v>
      </c>
      <c r="AE3" s="12">
        <f t="shared" ref="AE3:AE31" si="5">IF(G3=$G$33,1,0)</f>
        <v>0</v>
      </c>
      <c r="AF3" s="12">
        <f t="shared" ref="AF3:AF31" si="6">IF(H3=$H$33,1,0)</f>
        <v>1</v>
      </c>
      <c r="AG3" s="12">
        <f t="shared" ref="AG3:AG31" si="7">IF(I3=$I$33,1,0)</f>
        <v>1</v>
      </c>
      <c r="AH3" s="12">
        <f t="shared" ref="AH3:AH31" si="8">IF(J3=$J$33,1,0)</f>
        <v>1</v>
      </c>
      <c r="AI3" s="12">
        <f t="shared" ref="AI3:AI31" si="9">IF(K3=$K$33,1,0)</f>
        <v>0</v>
      </c>
      <c r="AJ3" s="12">
        <f t="shared" ref="AJ3:AJ31" si="10">IF(L3=$L$33,1,0)</f>
        <v>0</v>
      </c>
      <c r="AK3" s="12">
        <f t="shared" ref="AK3:AK31" si="11">IF(M3=$M$33,1,0)</f>
        <v>0</v>
      </c>
      <c r="AL3" s="12">
        <f t="shared" ref="AL3:AL31" si="12">IF(N3=$N$33,1,0)</f>
        <v>1</v>
      </c>
      <c r="AM3" s="12">
        <f t="shared" ref="AM3:AM31" si="13">IF(O3=$O$33,1,0)</f>
        <v>1</v>
      </c>
      <c r="AN3" s="12">
        <f t="shared" ref="AN3:AN31" si="14">IF(P3=$P$33,1,0)</f>
        <v>0</v>
      </c>
      <c r="AO3" s="12">
        <f t="shared" ref="AO3:AO31" si="15">IF(Q3=$Q$33,1,0)</f>
        <v>1</v>
      </c>
      <c r="AP3" s="12">
        <f t="shared" ref="AP3:AP31" si="16">IF(R3=$R$33,1,0)</f>
        <v>1</v>
      </c>
      <c r="AQ3" s="12">
        <f t="shared" ref="AQ3:AQ31" si="17">IF(S3=$S$33,1,0)</f>
        <v>0</v>
      </c>
      <c r="AR3" s="12">
        <f t="shared" ref="AR3:AR31" si="18">IF(T3=$T$33,1,0)</f>
        <v>0</v>
      </c>
      <c r="AS3" s="12">
        <f t="shared" ref="AS3:AS31" si="19">IF(U3=$U$33,1,0)</f>
        <v>1</v>
      </c>
      <c r="AT3" s="12">
        <f t="shared" ref="AT3:AT31" si="20">IF(V3=$V$33,1,0)</f>
        <v>1</v>
      </c>
      <c r="AU3" s="12">
        <f t="shared" ref="AU3:AU31" si="21">IF(W3=$W$33,1,0)</f>
        <v>0</v>
      </c>
      <c r="AW3" s="12">
        <f t="shared" ref="AW3:AW31" si="22">HLOOKUP(Y3,$D$33:$W$34,2,FALSE)</f>
        <v>1</v>
      </c>
      <c r="AX3" s="12" t="e">
        <f t="shared" ref="AX3:AX31" si="23">HLOOKUP(Z3,$D$33:$W$34,2,FALSE)</f>
        <v>#N/A</v>
      </c>
    </row>
    <row r="4" spans="1:50" x14ac:dyDescent="0.25">
      <c r="A4" s="9" t="s">
        <v>66</v>
      </c>
      <c r="B4" s="8">
        <f t="shared" si="0"/>
        <v>11</v>
      </c>
      <c r="C4" s="38">
        <f t="shared" si="1"/>
        <v>1</v>
      </c>
      <c r="D4" s="37" t="s">
        <v>373</v>
      </c>
      <c r="E4" s="8" t="s">
        <v>362</v>
      </c>
      <c r="F4" s="8" t="s">
        <v>374</v>
      </c>
      <c r="G4" s="8" t="s">
        <v>290</v>
      </c>
      <c r="H4" s="8" t="s">
        <v>375</v>
      </c>
      <c r="I4" s="8" t="s">
        <v>236</v>
      </c>
      <c r="J4" s="8" t="s">
        <v>363</v>
      </c>
      <c r="K4" s="8" t="s">
        <v>376</v>
      </c>
      <c r="L4" s="8" t="s">
        <v>364</v>
      </c>
      <c r="M4" s="8" t="s">
        <v>377</v>
      </c>
      <c r="N4" s="8" t="s">
        <v>365</v>
      </c>
      <c r="O4" s="8" t="s">
        <v>366</v>
      </c>
      <c r="P4" s="8" t="s">
        <v>378</v>
      </c>
      <c r="Q4" s="8" t="s">
        <v>379</v>
      </c>
      <c r="R4" s="8" t="s">
        <v>367</v>
      </c>
      <c r="S4" s="8" t="s">
        <v>368</v>
      </c>
      <c r="T4" s="8" t="s">
        <v>369</v>
      </c>
      <c r="U4" s="8" t="s">
        <v>370</v>
      </c>
      <c r="V4" s="8" t="s">
        <v>371</v>
      </c>
      <c r="W4" s="8" t="s">
        <v>372</v>
      </c>
      <c r="Y4" s="50" t="s">
        <v>368</v>
      </c>
      <c r="Z4" s="8" t="s">
        <v>378</v>
      </c>
      <c r="AB4" s="12">
        <f t="shared" si="2"/>
        <v>0</v>
      </c>
      <c r="AC4" s="12">
        <f t="shared" si="3"/>
        <v>0</v>
      </c>
      <c r="AD4" s="12">
        <f t="shared" si="4"/>
        <v>1</v>
      </c>
      <c r="AE4" s="12">
        <f t="shared" si="5"/>
        <v>1</v>
      </c>
      <c r="AF4" s="12">
        <f t="shared" si="6"/>
        <v>0</v>
      </c>
      <c r="AG4" s="12">
        <f t="shared" si="7"/>
        <v>0</v>
      </c>
      <c r="AH4" s="12">
        <f t="shared" si="8"/>
        <v>1</v>
      </c>
      <c r="AI4" s="12">
        <f t="shared" si="9"/>
        <v>1</v>
      </c>
      <c r="AJ4" s="12">
        <f t="shared" si="10"/>
        <v>0</v>
      </c>
      <c r="AK4" s="12">
        <f t="shared" si="11"/>
        <v>1</v>
      </c>
      <c r="AL4" s="12">
        <f t="shared" si="12"/>
        <v>1</v>
      </c>
      <c r="AM4" s="12">
        <f t="shared" si="13"/>
        <v>1</v>
      </c>
      <c r="AN4" s="12">
        <f t="shared" si="14"/>
        <v>1</v>
      </c>
      <c r="AO4" s="12">
        <f t="shared" si="15"/>
        <v>0</v>
      </c>
      <c r="AP4" s="12">
        <f t="shared" si="16"/>
        <v>1</v>
      </c>
      <c r="AQ4" s="12">
        <f t="shared" si="17"/>
        <v>0</v>
      </c>
      <c r="AR4" s="12">
        <f t="shared" si="18"/>
        <v>0</v>
      </c>
      <c r="AS4" s="12">
        <f t="shared" si="19"/>
        <v>1</v>
      </c>
      <c r="AT4" s="12">
        <f t="shared" si="20"/>
        <v>1</v>
      </c>
      <c r="AU4" s="12">
        <f t="shared" si="21"/>
        <v>0</v>
      </c>
      <c r="AW4" s="12" t="e">
        <f t="shared" si="22"/>
        <v>#N/A</v>
      </c>
      <c r="AX4" s="12">
        <f t="shared" si="23"/>
        <v>1</v>
      </c>
    </row>
    <row r="5" spans="1:50" x14ac:dyDescent="0.25">
      <c r="A5" s="9" t="s">
        <v>60</v>
      </c>
      <c r="B5" s="8">
        <f t="shared" si="0"/>
        <v>9</v>
      </c>
      <c r="C5" s="38">
        <f t="shared" si="1"/>
        <v>1</v>
      </c>
      <c r="D5" s="37" t="s">
        <v>373</v>
      </c>
      <c r="E5" s="8" t="s">
        <v>121</v>
      </c>
      <c r="F5" s="8" t="s">
        <v>158</v>
      </c>
      <c r="G5" s="8" t="s">
        <v>286</v>
      </c>
      <c r="H5" s="8" t="s">
        <v>375</v>
      </c>
      <c r="I5" s="8" t="s">
        <v>236</v>
      </c>
      <c r="J5" s="8" t="s">
        <v>363</v>
      </c>
      <c r="K5" s="8" t="s">
        <v>376</v>
      </c>
      <c r="L5" s="8" t="s">
        <v>364</v>
      </c>
      <c r="M5" s="8" t="s">
        <v>377</v>
      </c>
      <c r="N5" s="8" t="s">
        <v>365</v>
      </c>
      <c r="O5" s="8" t="s">
        <v>366</v>
      </c>
      <c r="P5" s="8" t="s">
        <v>258</v>
      </c>
      <c r="Q5" s="8" t="s">
        <v>379</v>
      </c>
      <c r="R5" s="8" t="s">
        <v>367</v>
      </c>
      <c r="S5" s="8" t="s">
        <v>368</v>
      </c>
      <c r="T5" s="8" t="s">
        <v>369</v>
      </c>
      <c r="U5" s="8" t="s">
        <v>370</v>
      </c>
      <c r="V5" s="8" t="s">
        <v>371</v>
      </c>
      <c r="W5" s="8" t="s">
        <v>372</v>
      </c>
      <c r="Y5" s="8" t="s">
        <v>363</v>
      </c>
      <c r="Z5" s="50" t="s">
        <v>373</v>
      </c>
      <c r="AB5" s="12">
        <f t="shared" si="2"/>
        <v>0</v>
      </c>
      <c r="AC5" s="12">
        <f t="shared" si="3"/>
        <v>1</v>
      </c>
      <c r="AD5" s="12">
        <f t="shared" si="4"/>
        <v>0</v>
      </c>
      <c r="AE5" s="12">
        <f t="shared" si="5"/>
        <v>0</v>
      </c>
      <c r="AF5" s="12">
        <f t="shared" si="6"/>
        <v>0</v>
      </c>
      <c r="AG5" s="12">
        <f t="shared" si="7"/>
        <v>0</v>
      </c>
      <c r="AH5" s="12">
        <f t="shared" si="8"/>
        <v>1</v>
      </c>
      <c r="AI5" s="12">
        <f t="shared" si="9"/>
        <v>1</v>
      </c>
      <c r="AJ5" s="12">
        <f t="shared" si="10"/>
        <v>0</v>
      </c>
      <c r="AK5" s="12">
        <f t="shared" si="11"/>
        <v>1</v>
      </c>
      <c r="AL5" s="12">
        <f t="shared" si="12"/>
        <v>1</v>
      </c>
      <c r="AM5" s="12">
        <f t="shared" si="13"/>
        <v>1</v>
      </c>
      <c r="AN5" s="12">
        <f t="shared" si="14"/>
        <v>0</v>
      </c>
      <c r="AO5" s="12">
        <f t="shared" si="15"/>
        <v>0</v>
      </c>
      <c r="AP5" s="12">
        <f t="shared" si="16"/>
        <v>1</v>
      </c>
      <c r="AQ5" s="12">
        <f t="shared" si="17"/>
        <v>0</v>
      </c>
      <c r="AR5" s="12">
        <f t="shared" si="18"/>
        <v>0</v>
      </c>
      <c r="AS5" s="12">
        <f t="shared" si="19"/>
        <v>1</v>
      </c>
      <c r="AT5" s="12">
        <f t="shared" si="20"/>
        <v>1</v>
      </c>
      <c r="AU5" s="12">
        <f t="shared" si="21"/>
        <v>0</v>
      </c>
      <c r="AW5" s="12">
        <f t="shared" si="22"/>
        <v>1</v>
      </c>
      <c r="AX5" s="12" t="e">
        <f t="shared" si="23"/>
        <v>#N/A</v>
      </c>
    </row>
    <row r="6" spans="1:50" x14ac:dyDescent="0.25">
      <c r="A6" s="9" t="s">
        <v>69</v>
      </c>
      <c r="B6" s="8">
        <f t="shared" si="0"/>
        <v>8</v>
      </c>
      <c r="C6" s="38">
        <f t="shared" si="1"/>
        <v>0</v>
      </c>
      <c r="D6" s="37" t="s">
        <v>373</v>
      </c>
      <c r="E6" s="8" t="s">
        <v>362</v>
      </c>
      <c r="F6" s="8" t="s">
        <v>158</v>
      </c>
      <c r="G6" s="8" t="s">
        <v>290</v>
      </c>
      <c r="H6" s="8" t="s">
        <v>375</v>
      </c>
      <c r="I6" s="8" t="s">
        <v>239</v>
      </c>
      <c r="J6" s="8" t="s">
        <v>363</v>
      </c>
      <c r="K6" s="8" t="s">
        <v>240</v>
      </c>
      <c r="L6" s="8" t="s">
        <v>364</v>
      </c>
      <c r="M6" s="8" t="s">
        <v>357</v>
      </c>
      <c r="N6" s="8" t="s">
        <v>365</v>
      </c>
      <c r="O6" s="8" t="s">
        <v>366</v>
      </c>
      <c r="P6" s="8" t="s">
        <v>258</v>
      </c>
      <c r="Q6" s="8" t="s">
        <v>379</v>
      </c>
      <c r="R6" s="8" t="s">
        <v>367</v>
      </c>
      <c r="S6" s="8" t="s">
        <v>368</v>
      </c>
      <c r="T6" s="8" t="s">
        <v>369</v>
      </c>
      <c r="U6" s="8" t="s">
        <v>370</v>
      </c>
      <c r="V6" s="8" t="s">
        <v>371</v>
      </c>
      <c r="W6" s="8" t="s">
        <v>372</v>
      </c>
      <c r="Y6" s="50" t="s">
        <v>373</v>
      </c>
      <c r="Z6" s="50" t="s">
        <v>362</v>
      </c>
      <c r="AB6" s="12">
        <f t="shared" si="2"/>
        <v>0</v>
      </c>
      <c r="AC6" s="12">
        <f t="shared" si="3"/>
        <v>0</v>
      </c>
      <c r="AD6" s="12">
        <f t="shared" si="4"/>
        <v>0</v>
      </c>
      <c r="AE6" s="12">
        <f t="shared" si="5"/>
        <v>1</v>
      </c>
      <c r="AF6" s="12">
        <f t="shared" si="6"/>
        <v>0</v>
      </c>
      <c r="AG6" s="12">
        <f t="shared" si="7"/>
        <v>1</v>
      </c>
      <c r="AH6" s="12">
        <f t="shared" si="8"/>
        <v>1</v>
      </c>
      <c r="AI6" s="12">
        <f t="shared" si="9"/>
        <v>0</v>
      </c>
      <c r="AJ6" s="12">
        <f t="shared" si="10"/>
        <v>0</v>
      </c>
      <c r="AK6" s="12">
        <f t="shared" si="11"/>
        <v>0</v>
      </c>
      <c r="AL6" s="12">
        <f t="shared" si="12"/>
        <v>1</v>
      </c>
      <c r="AM6" s="12">
        <f t="shared" si="13"/>
        <v>1</v>
      </c>
      <c r="AN6" s="12">
        <f t="shared" si="14"/>
        <v>0</v>
      </c>
      <c r="AO6" s="12">
        <f t="shared" si="15"/>
        <v>0</v>
      </c>
      <c r="AP6" s="12">
        <f t="shared" si="16"/>
        <v>1</v>
      </c>
      <c r="AQ6" s="12">
        <f t="shared" si="17"/>
        <v>0</v>
      </c>
      <c r="AR6" s="12">
        <f t="shared" si="18"/>
        <v>0</v>
      </c>
      <c r="AS6" s="12">
        <f t="shared" si="19"/>
        <v>1</v>
      </c>
      <c r="AT6" s="12">
        <f t="shared" si="20"/>
        <v>1</v>
      </c>
      <c r="AU6" s="12">
        <f t="shared" si="21"/>
        <v>0</v>
      </c>
      <c r="AW6" s="12" t="e">
        <f t="shared" si="22"/>
        <v>#N/A</v>
      </c>
      <c r="AX6" s="12" t="e">
        <f t="shared" si="23"/>
        <v>#N/A</v>
      </c>
    </row>
    <row r="7" spans="1:50" x14ac:dyDescent="0.25">
      <c r="A7" s="9" t="s">
        <v>280</v>
      </c>
      <c r="B7" s="8">
        <f t="shared" si="0"/>
        <v>14</v>
      </c>
      <c r="C7" s="38">
        <f t="shared" si="1"/>
        <v>1</v>
      </c>
      <c r="D7" s="37" t="s">
        <v>373</v>
      </c>
      <c r="E7" s="8" t="s">
        <v>121</v>
      </c>
      <c r="F7" s="8" t="s">
        <v>158</v>
      </c>
      <c r="G7" s="8" t="s">
        <v>290</v>
      </c>
      <c r="H7" s="8" t="s">
        <v>95</v>
      </c>
      <c r="I7" s="8" t="s">
        <v>236</v>
      </c>
      <c r="J7" s="8" t="s">
        <v>363</v>
      </c>
      <c r="K7" s="8" t="s">
        <v>376</v>
      </c>
      <c r="L7" s="8" t="s">
        <v>157</v>
      </c>
      <c r="M7" s="8" t="s">
        <v>377</v>
      </c>
      <c r="N7" s="8" t="s">
        <v>365</v>
      </c>
      <c r="O7" s="8" t="s">
        <v>366</v>
      </c>
      <c r="P7" s="8" t="s">
        <v>258</v>
      </c>
      <c r="Q7" s="8" t="s">
        <v>379</v>
      </c>
      <c r="R7" s="8" t="s">
        <v>188</v>
      </c>
      <c r="S7" s="8" t="s">
        <v>117</v>
      </c>
      <c r="T7" s="8" t="s">
        <v>92</v>
      </c>
      <c r="U7" s="8" t="s">
        <v>370</v>
      </c>
      <c r="V7" s="8" t="s">
        <v>371</v>
      </c>
      <c r="W7" s="8" t="s">
        <v>124</v>
      </c>
      <c r="Y7" s="50" t="s">
        <v>379</v>
      </c>
      <c r="Z7" s="8" t="s">
        <v>363</v>
      </c>
      <c r="AB7" s="12">
        <f t="shared" si="2"/>
        <v>0</v>
      </c>
      <c r="AC7" s="12">
        <f t="shared" si="3"/>
        <v>1</v>
      </c>
      <c r="AD7" s="12">
        <f t="shared" si="4"/>
        <v>0</v>
      </c>
      <c r="AE7" s="12">
        <f t="shared" si="5"/>
        <v>1</v>
      </c>
      <c r="AF7" s="12">
        <f t="shared" si="6"/>
        <v>1</v>
      </c>
      <c r="AG7" s="12">
        <f t="shared" si="7"/>
        <v>0</v>
      </c>
      <c r="AH7" s="12">
        <f t="shared" si="8"/>
        <v>1</v>
      </c>
      <c r="AI7" s="12">
        <f t="shared" si="9"/>
        <v>1</v>
      </c>
      <c r="AJ7" s="12">
        <f t="shared" si="10"/>
        <v>1</v>
      </c>
      <c r="AK7" s="12">
        <f t="shared" si="11"/>
        <v>1</v>
      </c>
      <c r="AL7" s="12">
        <f t="shared" si="12"/>
        <v>1</v>
      </c>
      <c r="AM7" s="12">
        <f t="shared" si="13"/>
        <v>1</v>
      </c>
      <c r="AN7" s="12">
        <f t="shared" si="14"/>
        <v>0</v>
      </c>
      <c r="AO7" s="12">
        <f t="shared" si="15"/>
        <v>0</v>
      </c>
      <c r="AP7" s="12">
        <f t="shared" si="16"/>
        <v>0</v>
      </c>
      <c r="AQ7" s="12">
        <f t="shared" si="17"/>
        <v>1</v>
      </c>
      <c r="AR7" s="12">
        <f t="shared" si="18"/>
        <v>1</v>
      </c>
      <c r="AS7" s="12">
        <f t="shared" si="19"/>
        <v>1</v>
      </c>
      <c r="AT7" s="12">
        <f t="shared" si="20"/>
        <v>1</v>
      </c>
      <c r="AU7" s="12">
        <f t="shared" si="21"/>
        <v>1</v>
      </c>
      <c r="AW7" s="12" t="e">
        <f t="shared" si="22"/>
        <v>#N/A</v>
      </c>
      <c r="AX7" s="12">
        <f t="shared" si="23"/>
        <v>1</v>
      </c>
    </row>
    <row r="8" spans="1:50" x14ac:dyDescent="0.25">
      <c r="A8" s="9" t="s">
        <v>63</v>
      </c>
      <c r="B8" s="8">
        <f t="shared" si="0"/>
        <v>9</v>
      </c>
      <c r="C8" s="38">
        <f t="shared" si="1"/>
        <v>1</v>
      </c>
      <c r="D8" s="37" t="s">
        <v>373</v>
      </c>
      <c r="E8" s="8" t="s">
        <v>362</v>
      </c>
      <c r="F8" s="8" t="s">
        <v>158</v>
      </c>
      <c r="G8" s="8" t="s">
        <v>290</v>
      </c>
      <c r="H8" s="8" t="s">
        <v>375</v>
      </c>
      <c r="I8" s="8" t="s">
        <v>236</v>
      </c>
      <c r="J8" s="8" t="s">
        <v>363</v>
      </c>
      <c r="K8" s="8" t="s">
        <v>376</v>
      </c>
      <c r="L8" s="8" t="s">
        <v>364</v>
      </c>
      <c r="M8" s="8" t="s">
        <v>377</v>
      </c>
      <c r="N8" s="8" t="s">
        <v>275</v>
      </c>
      <c r="O8" s="8" t="s">
        <v>366</v>
      </c>
      <c r="P8" s="8" t="s">
        <v>378</v>
      </c>
      <c r="Q8" s="8" t="s">
        <v>379</v>
      </c>
      <c r="R8" s="8" t="s">
        <v>367</v>
      </c>
      <c r="S8" s="8" t="s">
        <v>368</v>
      </c>
      <c r="T8" s="8" t="s">
        <v>369</v>
      </c>
      <c r="U8" s="8" t="s">
        <v>370</v>
      </c>
      <c r="V8" s="8" t="s">
        <v>371</v>
      </c>
      <c r="W8" s="8" t="s">
        <v>372</v>
      </c>
      <c r="Y8" s="50" t="s">
        <v>373</v>
      </c>
      <c r="Z8" s="8" t="s">
        <v>366</v>
      </c>
      <c r="AB8" s="12">
        <f t="shared" si="2"/>
        <v>0</v>
      </c>
      <c r="AC8" s="12">
        <f t="shared" si="3"/>
        <v>0</v>
      </c>
      <c r="AD8" s="12">
        <f t="shared" si="4"/>
        <v>0</v>
      </c>
      <c r="AE8" s="12">
        <f t="shared" si="5"/>
        <v>1</v>
      </c>
      <c r="AF8" s="12">
        <f t="shared" si="6"/>
        <v>0</v>
      </c>
      <c r="AG8" s="12">
        <f t="shared" si="7"/>
        <v>0</v>
      </c>
      <c r="AH8" s="12">
        <f t="shared" si="8"/>
        <v>1</v>
      </c>
      <c r="AI8" s="12">
        <f t="shared" si="9"/>
        <v>1</v>
      </c>
      <c r="AJ8" s="12">
        <f t="shared" si="10"/>
        <v>0</v>
      </c>
      <c r="AK8" s="12">
        <f t="shared" si="11"/>
        <v>1</v>
      </c>
      <c r="AL8" s="12">
        <f t="shared" si="12"/>
        <v>0</v>
      </c>
      <c r="AM8" s="12">
        <f t="shared" si="13"/>
        <v>1</v>
      </c>
      <c r="AN8" s="12">
        <f t="shared" si="14"/>
        <v>1</v>
      </c>
      <c r="AO8" s="12">
        <f t="shared" si="15"/>
        <v>0</v>
      </c>
      <c r="AP8" s="12">
        <f t="shared" si="16"/>
        <v>1</v>
      </c>
      <c r="AQ8" s="12">
        <f t="shared" si="17"/>
        <v>0</v>
      </c>
      <c r="AR8" s="12">
        <f t="shared" si="18"/>
        <v>0</v>
      </c>
      <c r="AS8" s="12">
        <f t="shared" si="19"/>
        <v>1</v>
      </c>
      <c r="AT8" s="12">
        <f t="shared" si="20"/>
        <v>1</v>
      </c>
      <c r="AU8" s="12">
        <f t="shared" si="21"/>
        <v>0</v>
      </c>
      <c r="AW8" s="12" t="e">
        <f t="shared" si="22"/>
        <v>#N/A</v>
      </c>
      <c r="AX8" s="12">
        <f t="shared" si="23"/>
        <v>1</v>
      </c>
    </row>
    <row r="9" spans="1:50" x14ac:dyDescent="0.25">
      <c r="A9" s="9" t="s">
        <v>64</v>
      </c>
      <c r="B9" s="8">
        <f t="shared" si="0"/>
        <v>13</v>
      </c>
      <c r="C9" s="38">
        <f t="shared" si="1"/>
        <v>1</v>
      </c>
      <c r="D9" s="37" t="s">
        <v>373</v>
      </c>
      <c r="E9" s="8" t="s">
        <v>121</v>
      </c>
      <c r="F9" s="8" t="s">
        <v>374</v>
      </c>
      <c r="G9" s="8" t="s">
        <v>290</v>
      </c>
      <c r="H9" s="8" t="s">
        <v>375</v>
      </c>
      <c r="I9" s="8" t="s">
        <v>236</v>
      </c>
      <c r="J9" s="8" t="s">
        <v>363</v>
      </c>
      <c r="K9" s="8" t="s">
        <v>376</v>
      </c>
      <c r="L9" s="8" t="s">
        <v>364</v>
      </c>
      <c r="M9" s="8" t="s">
        <v>377</v>
      </c>
      <c r="N9" s="8" t="s">
        <v>365</v>
      </c>
      <c r="O9" s="8" t="s">
        <v>366</v>
      </c>
      <c r="P9" s="8" t="s">
        <v>378</v>
      </c>
      <c r="Q9" s="8" t="s">
        <v>155</v>
      </c>
      <c r="R9" s="8" t="s">
        <v>367</v>
      </c>
      <c r="S9" s="8" t="s">
        <v>368</v>
      </c>
      <c r="T9" s="8" t="s">
        <v>369</v>
      </c>
      <c r="U9" s="8" t="s">
        <v>370</v>
      </c>
      <c r="V9" s="8" t="s">
        <v>371</v>
      </c>
      <c r="W9" s="8" t="s">
        <v>372</v>
      </c>
      <c r="Y9" s="8" t="s">
        <v>367</v>
      </c>
      <c r="Z9" s="50" t="s">
        <v>364</v>
      </c>
      <c r="AB9" s="12">
        <f t="shared" si="2"/>
        <v>0</v>
      </c>
      <c r="AC9" s="12">
        <f t="shared" si="3"/>
        <v>1</v>
      </c>
      <c r="AD9" s="12">
        <f t="shared" si="4"/>
        <v>1</v>
      </c>
      <c r="AE9" s="12">
        <f t="shared" si="5"/>
        <v>1</v>
      </c>
      <c r="AF9" s="12">
        <f t="shared" si="6"/>
        <v>0</v>
      </c>
      <c r="AG9" s="12">
        <f t="shared" si="7"/>
        <v>0</v>
      </c>
      <c r="AH9" s="12">
        <f t="shared" si="8"/>
        <v>1</v>
      </c>
      <c r="AI9" s="12">
        <f t="shared" si="9"/>
        <v>1</v>
      </c>
      <c r="AJ9" s="12">
        <f t="shared" si="10"/>
        <v>0</v>
      </c>
      <c r="AK9" s="12">
        <f t="shared" si="11"/>
        <v>1</v>
      </c>
      <c r="AL9" s="12">
        <f t="shared" si="12"/>
        <v>1</v>
      </c>
      <c r="AM9" s="12">
        <f t="shared" si="13"/>
        <v>1</v>
      </c>
      <c r="AN9" s="12">
        <f t="shared" si="14"/>
        <v>1</v>
      </c>
      <c r="AO9" s="12">
        <f t="shared" si="15"/>
        <v>1</v>
      </c>
      <c r="AP9" s="12">
        <f t="shared" si="16"/>
        <v>1</v>
      </c>
      <c r="AQ9" s="12">
        <f t="shared" si="17"/>
        <v>0</v>
      </c>
      <c r="AR9" s="12">
        <f t="shared" si="18"/>
        <v>0</v>
      </c>
      <c r="AS9" s="12">
        <f t="shared" si="19"/>
        <v>1</v>
      </c>
      <c r="AT9" s="12">
        <f t="shared" si="20"/>
        <v>1</v>
      </c>
      <c r="AU9" s="12">
        <f t="shared" si="21"/>
        <v>0</v>
      </c>
      <c r="AW9" s="12">
        <f t="shared" si="22"/>
        <v>1</v>
      </c>
      <c r="AX9" s="12" t="e">
        <f t="shared" si="23"/>
        <v>#N/A</v>
      </c>
    </row>
    <row r="10" spans="1:50" x14ac:dyDescent="0.25">
      <c r="A10" s="9" t="s">
        <v>68</v>
      </c>
      <c r="B10" s="8">
        <f t="shared" si="0"/>
        <v>9</v>
      </c>
      <c r="C10" s="38">
        <f t="shared" si="1"/>
        <v>2</v>
      </c>
      <c r="D10" s="37" t="s">
        <v>373</v>
      </c>
      <c r="E10" s="8" t="s">
        <v>362</v>
      </c>
      <c r="F10" s="8" t="s">
        <v>374</v>
      </c>
      <c r="G10" s="8" t="s">
        <v>286</v>
      </c>
      <c r="H10" s="8" t="s">
        <v>375</v>
      </c>
      <c r="I10" s="8" t="s">
        <v>236</v>
      </c>
      <c r="J10" s="8" t="s">
        <v>363</v>
      </c>
      <c r="K10" s="8" t="s">
        <v>376</v>
      </c>
      <c r="L10" s="8" t="s">
        <v>364</v>
      </c>
      <c r="M10" s="8" t="s">
        <v>357</v>
      </c>
      <c r="N10" s="8" t="s">
        <v>365</v>
      </c>
      <c r="O10" s="8" t="s">
        <v>366</v>
      </c>
      <c r="P10" s="8" t="s">
        <v>258</v>
      </c>
      <c r="Q10" s="8" t="s">
        <v>379</v>
      </c>
      <c r="R10" s="8" t="s">
        <v>367</v>
      </c>
      <c r="S10" s="8" t="s">
        <v>117</v>
      </c>
      <c r="T10" s="8" t="s">
        <v>369</v>
      </c>
      <c r="U10" s="8" t="s">
        <v>370</v>
      </c>
      <c r="V10" s="8" t="s">
        <v>371</v>
      </c>
      <c r="W10" s="8" t="s">
        <v>372</v>
      </c>
      <c r="Y10" s="8" t="s">
        <v>376</v>
      </c>
      <c r="Z10" s="8" t="s">
        <v>363</v>
      </c>
      <c r="AB10" s="12">
        <f t="shared" si="2"/>
        <v>0</v>
      </c>
      <c r="AC10" s="12">
        <f t="shared" si="3"/>
        <v>0</v>
      </c>
      <c r="AD10" s="12">
        <f t="shared" si="4"/>
        <v>1</v>
      </c>
      <c r="AE10" s="12">
        <f t="shared" si="5"/>
        <v>0</v>
      </c>
      <c r="AF10" s="12">
        <f t="shared" si="6"/>
        <v>0</v>
      </c>
      <c r="AG10" s="12">
        <f t="shared" si="7"/>
        <v>0</v>
      </c>
      <c r="AH10" s="12">
        <f t="shared" si="8"/>
        <v>1</v>
      </c>
      <c r="AI10" s="12">
        <f t="shared" si="9"/>
        <v>1</v>
      </c>
      <c r="AJ10" s="12">
        <f t="shared" si="10"/>
        <v>0</v>
      </c>
      <c r="AK10" s="12">
        <f t="shared" si="11"/>
        <v>0</v>
      </c>
      <c r="AL10" s="12">
        <f t="shared" si="12"/>
        <v>1</v>
      </c>
      <c r="AM10" s="12">
        <f t="shared" si="13"/>
        <v>1</v>
      </c>
      <c r="AN10" s="12">
        <f t="shared" si="14"/>
        <v>0</v>
      </c>
      <c r="AO10" s="12">
        <f t="shared" si="15"/>
        <v>0</v>
      </c>
      <c r="AP10" s="12">
        <f t="shared" si="16"/>
        <v>1</v>
      </c>
      <c r="AQ10" s="12">
        <f t="shared" si="17"/>
        <v>1</v>
      </c>
      <c r="AR10" s="12">
        <f t="shared" si="18"/>
        <v>0</v>
      </c>
      <c r="AS10" s="12">
        <f t="shared" si="19"/>
        <v>1</v>
      </c>
      <c r="AT10" s="12">
        <f t="shared" si="20"/>
        <v>1</v>
      </c>
      <c r="AU10" s="12">
        <f t="shared" si="21"/>
        <v>0</v>
      </c>
      <c r="AW10" s="12">
        <f t="shared" si="22"/>
        <v>1</v>
      </c>
      <c r="AX10" s="12">
        <f t="shared" si="23"/>
        <v>1</v>
      </c>
    </row>
    <row r="11" spans="1:50" x14ac:dyDescent="0.25">
      <c r="A11" s="9" t="s">
        <v>62</v>
      </c>
      <c r="B11" s="8">
        <f t="shared" si="0"/>
        <v>9</v>
      </c>
      <c r="C11" s="38">
        <f t="shared" si="1"/>
        <v>0</v>
      </c>
      <c r="D11" s="37" t="s">
        <v>373</v>
      </c>
      <c r="E11" s="8" t="s">
        <v>362</v>
      </c>
      <c r="F11" s="8" t="s">
        <v>158</v>
      </c>
      <c r="G11" s="8" t="s">
        <v>290</v>
      </c>
      <c r="H11" s="8" t="s">
        <v>375</v>
      </c>
      <c r="I11" s="8" t="s">
        <v>236</v>
      </c>
      <c r="J11" s="8" t="s">
        <v>363</v>
      </c>
      <c r="K11" s="8" t="s">
        <v>376</v>
      </c>
      <c r="L11" s="8" t="s">
        <v>364</v>
      </c>
      <c r="M11" s="8" t="s">
        <v>377</v>
      </c>
      <c r="N11" s="8" t="s">
        <v>275</v>
      </c>
      <c r="O11" s="8" t="s">
        <v>366</v>
      </c>
      <c r="P11" s="8" t="s">
        <v>258</v>
      </c>
      <c r="Q11" s="8" t="s">
        <v>379</v>
      </c>
      <c r="R11" s="8" t="s">
        <v>188</v>
      </c>
      <c r="S11" s="8" t="s">
        <v>117</v>
      </c>
      <c r="T11" s="8" t="s">
        <v>92</v>
      </c>
      <c r="U11" s="8" t="s">
        <v>370</v>
      </c>
      <c r="V11" s="8" t="s">
        <v>371</v>
      </c>
      <c r="W11" s="8" t="s">
        <v>372</v>
      </c>
      <c r="Y11" s="50" t="s">
        <v>373</v>
      </c>
      <c r="Z11" s="50" t="s">
        <v>258</v>
      </c>
      <c r="AB11" s="12">
        <f t="shared" si="2"/>
        <v>0</v>
      </c>
      <c r="AC11" s="12">
        <f t="shared" si="3"/>
        <v>0</v>
      </c>
      <c r="AD11" s="12">
        <f t="shared" si="4"/>
        <v>0</v>
      </c>
      <c r="AE11" s="12">
        <f t="shared" si="5"/>
        <v>1</v>
      </c>
      <c r="AF11" s="12">
        <f t="shared" si="6"/>
        <v>0</v>
      </c>
      <c r="AG11" s="12">
        <f t="shared" si="7"/>
        <v>0</v>
      </c>
      <c r="AH11" s="12">
        <f t="shared" si="8"/>
        <v>1</v>
      </c>
      <c r="AI11" s="12">
        <f t="shared" si="9"/>
        <v>1</v>
      </c>
      <c r="AJ11" s="12">
        <f t="shared" si="10"/>
        <v>0</v>
      </c>
      <c r="AK11" s="12">
        <f t="shared" si="11"/>
        <v>1</v>
      </c>
      <c r="AL11" s="12">
        <f t="shared" si="12"/>
        <v>0</v>
      </c>
      <c r="AM11" s="12">
        <f t="shared" si="13"/>
        <v>1</v>
      </c>
      <c r="AN11" s="12">
        <f t="shared" si="14"/>
        <v>0</v>
      </c>
      <c r="AO11" s="12">
        <f t="shared" si="15"/>
        <v>0</v>
      </c>
      <c r="AP11" s="12">
        <f t="shared" si="16"/>
        <v>0</v>
      </c>
      <c r="AQ11" s="12">
        <f t="shared" si="17"/>
        <v>1</v>
      </c>
      <c r="AR11" s="12">
        <f t="shared" si="18"/>
        <v>1</v>
      </c>
      <c r="AS11" s="12">
        <f t="shared" si="19"/>
        <v>1</v>
      </c>
      <c r="AT11" s="12">
        <f t="shared" si="20"/>
        <v>1</v>
      </c>
      <c r="AU11" s="12">
        <f t="shared" si="21"/>
        <v>0</v>
      </c>
      <c r="AW11" s="12" t="e">
        <f t="shared" si="22"/>
        <v>#N/A</v>
      </c>
      <c r="AX11" s="12" t="e">
        <f t="shared" si="23"/>
        <v>#N/A</v>
      </c>
    </row>
    <row r="12" spans="1:50" x14ac:dyDescent="0.25">
      <c r="A12" s="9" t="s">
        <v>77</v>
      </c>
      <c r="B12" s="8">
        <f t="shared" si="0"/>
        <v>11</v>
      </c>
      <c r="C12" s="38">
        <f t="shared" si="1"/>
        <v>1</v>
      </c>
      <c r="D12" s="37" t="s">
        <v>373</v>
      </c>
      <c r="E12" s="8" t="s">
        <v>362</v>
      </c>
      <c r="F12" s="8" t="s">
        <v>158</v>
      </c>
      <c r="G12" s="8" t="s">
        <v>286</v>
      </c>
      <c r="H12" s="8" t="s">
        <v>95</v>
      </c>
      <c r="I12" s="8" t="s">
        <v>236</v>
      </c>
      <c r="J12" s="8" t="s">
        <v>363</v>
      </c>
      <c r="K12" s="8" t="s">
        <v>376</v>
      </c>
      <c r="L12" s="8" t="s">
        <v>157</v>
      </c>
      <c r="M12" s="8" t="s">
        <v>377</v>
      </c>
      <c r="N12" s="8" t="s">
        <v>365</v>
      </c>
      <c r="O12" s="8" t="s">
        <v>366</v>
      </c>
      <c r="P12" s="8" t="s">
        <v>258</v>
      </c>
      <c r="Q12" s="8" t="s">
        <v>379</v>
      </c>
      <c r="R12" s="8" t="s">
        <v>188</v>
      </c>
      <c r="S12" s="8" t="s">
        <v>368</v>
      </c>
      <c r="T12" s="8" t="s">
        <v>92</v>
      </c>
      <c r="U12" s="8" t="s">
        <v>370</v>
      </c>
      <c r="V12" s="8" t="s">
        <v>371</v>
      </c>
      <c r="W12" s="8" t="s">
        <v>124</v>
      </c>
      <c r="Y12" s="8" t="s">
        <v>95</v>
      </c>
      <c r="Z12" s="50" t="s">
        <v>188</v>
      </c>
      <c r="AB12" s="12">
        <f t="shared" si="2"/>
        <v>0</v>
      </c>
      <c r="AC12" s="12">
        <f t="shared" si="3"/>
        <v>0</v>
      </c>
      <c r="AD12" s="12">
        <f t="shared" si="4"/>
        <v>0</v>
      </c>
      <c r="AE12" s="12">
        <f t="shared" si="5"/>
        <v>0</v>
      </c>
      <c r="AF12" s="12">
        <f t="shared" si="6"/>
        <v>1</v>
      </c>
      <c r="AG12" s="12">
        <f t="shared" si="7"/>
        <v>0</v>
      </c>
      <c r="AH12" s="12">
        <f t="shared" si="8"/>
        <v>1</v>
      </c>
      <c r="AI12" s="12">
        <f t="shared" si="9"/>
        <v>1</v>
      </c>
      <c r="AJ12" s="12">
        <f t="shared" si="10"/>
        <v>1</v>
      </c>
      <c r="AK12" s="12">
        <f t="shared" si="11"/>
        <v>1</v>
      </c>
      <c r="AL12" s="12">
        <f t="shared" si="12"/>
        <v>1</v>
      </c>
      <c r="AM12" s="12">
        <f t="shared" si="13"/>
        <v>1</v>
      </c>
      <c r="AN12" s="12">
        <f t="shared" si="14"/>
        <v>0</v>
      </c>
      <c r="AO12" s="12">
        <f t="shared" si="15"/>
        <v>0</v>
      </c>
      <c r="AP12" s="12">
        <f t="shared" si="16"/>
        <v>0</v>
      </c>
      <c r="AQ12" s="12">
        <f t="shared" si="17"/>
        <v>0</v>
      </c>
      <c r="AR12" s="12">
        <f t="shared" si="18"/>
        <v>1</v>
      </c>
      <c r="AS12" s="12">
        <f t="shared" si="19"/>
        <v>1</v>
      </c>
      <c r="AT12" s="12">
        <f t="shared" si="20"/>
        <v>1</v>
      </c>
      <c r="AU12" s="12">
        <f t="shared" si="21"/>
        <v>1</v>
      </c>
      <c r="AW12" s="12">
        <f t="shared" si="22"/>
        <v>1</v>
      </c>
      <c r="AX12" s="12" t="e">
        <f t="shared" si="23"/>
        <v>#N/A</v>
      </c>
    </row>
    <row r="13" spans="1:50" x14ac:dyDescent="0.25">
      <c r="A13" s="9" t="s">
        <v>74</v>
      </c>
      <c r="B13" s="8">
        <f t="shared" si="0"/>
        <v>10</v>
      </c>
      <c r="C13" s="38">
        <f t="shared" si="1"/>
        <v>0</v>
      </c>
      <c r="D13" s="37" t="s">
        <v>373</v>
      </c>
      <c r="E13" s="8" t="s">
        <v>362</v>
      </c>
      <c r="F13" s="8" t="s">
        <v>374</v>
      </c>
      <c r="G13" s="8" t="s">
        <v>290</v>
      </c>
      <c r="H13" s="8" t="s">
        <v>375</v>
      </c>
      <c r="I13" s="8" t="s">
        <v>236</v>
      </c>
      <c r="J13" s="8" t="s">
        <v>363</v>
      </c>
      <c r="K13" s="8" t="s">
        <v>376</v>
      </c>
      <c r="L13" s="8" t="s">
        <v>364</v>
      </c>
      <c r="M13" s="8" t="s">
        <v>377</v>
      </c>
      <c r="N13" s="8" t="s">
        <v>365</v>
      </c>
      <c r="O13" s="8" t="s">
        <v>366</v>
      </c>
      <c r="P13" s="8" t="s">
        <v>258</v>
      </c>
      <c r="Q13" s="8" t="s">
        <v>379</v>
      </c>
      <c r="R13" s="8" t="s">
        <v>367</v>
      </c>
      <c r="S13" s="8" t="s">
        <v>368</v>
      </c>
      <c r="T13" s="8" t="s">
        <v>126</v>
      </c>
      <c r="U13" s="8" t="s">
        <v>370</v>
      </c>
      <c r="V13" s="8" t="s">
        <v>371</v>
      </c>
      <c r="W13" s="8" t="s">
        <v>372</v>
      </c>
      <c r="Y13" s="50" t="s">
        <v>258</v>
      </c>
      <c r="Z13" s="50" t="s">
        <v>368</v>
      </c>
      <c r="AB13" s="12">
        <f t="shared" si="2"/>
        <v>0</v>
      </c>
      <c r="AC13" s="12">
        <f t="shared" si="3"/>
        <v>0</v>
      </c>
      <c r="AD13" s="12">
        <f t="shared" si="4"/>
        <v>1</v>
      </c>
      <c r="AE13" s="12">
        <f t="shared" si="5"/>
        <v>1</v>
      </c>
      <c r="AF13" s="12">
        <f t="shared" si="6"/>
        <v>0</v>
      </c>
      <c r="AG13" s="12">
        <f t="shared" si="7"/>
        <v>0</v>
      </c>
      <c r="AH13" s="12">
        <f t="shared" si="8"/>
        <v>1</v>
      </c>
      <c r="AI13" s="12">
        <f t="shared" si="9"/>
        <v>1</v>
      </c>
      <c r="AJ13" s="12">
        <f t="shared" si="10"/>
        <v>0</v>
      </c>
      <c r="AK13" s="12">
        <f t="shared" si="11"/>
        <v>1</v>
      </c>
      <c r="AL13" s="12">
        <f t="shared" si="12"/>
        <v>1</v>
      </c>
      <c r="AM13" s="12">
        <f t="shared" si="13"/>
        <v>1</v>
      </c>
      <c r="AN13" s="12">
        <f t="shared" si="14"/>
        <v>0</v>
      </c>
      <c r="AO13" s="12">
        <f t="shared" si="15"/>
        <v>0</v>
      </c>
      <c r="AP13" s="12">
        <f t="shared" si="16"/>
        <v>1</v>
      </c>
      <c r="AQ13" s="12">
        <f t="shared" si="17"/>
        <v>0</v>
      </c>
      <c r="AR13" s="12">
        <f t="shared" si="18"/>
        <v>0</v>
      </c>
      <c r="AS13" s="12">
        <f t="shared" si="19"/>
        <v>1</v>
      </c>
      <c r="AT13" s="12">
        <f t="shared" si="20"/>
        <v>1</v>
      </c>
      <c r="AU13" s="12">
        <f t="shared" si="21"/>
        <v>0</v>
      </c>
      <c r="AW13" s="12" t="e">
        <f t="shared" si="22"/>
        <v>#N/A</v>
      </c>
      <c r="AX13" s="12" t="e">
        <f t="shared" si="23"/>
        <v>#N/A</v>
      </c>
    </row>
    <row r="14" spans="1:50" x14ac:dyDescent="0.25">
      <c r="A14" s="9" t="s">
        <v>71</v>
      </c>
      <c r="B14" s="8">
        <f t="shared" si="0"/>
        <v>9</v>
      </c>
      <c r="C14" s="38">
        <f t="shared" si="1"/>
        <v>1</v>
      </c>
      <c r="D14" s="37" t="s">
        <v>373</v>
      </c>
      <c r="E14" s="8" t="s">
        <v>362</v>
      </c>
      <c r="F14" s="8" t="s">
        <v>158</v>
      </c>
      <c r="G14" s="8" t="s">
        <v>290</v>
      </c>
      <c r="H14" s="8" t="s">
        <v>375</v>
      </c>
      <c r="I14" s="8" t="s">
        <v>236</v>
      </c>
      <c r="J14" s="8" t="s">
        <v>363</v>
      </c>
      <c r="K14" s="8" t="s">
        <v>240</v>
      </c>
      <c r="L14" s="8" t="s">
        <v>364</v>
      </c>
      <c r="M14" s="8" t="s">
        <v>377</v>
      </c>
      <c r="N14" s="8" t="s">
        <v>365</v>
      </c>
      <c r="O14" s="8" t="s">
        <v>366</v>
      </c>
      <c r="P14" s="8" t="s">
        <v>258</v>
      </c>
      <c r="Q14" s="8" t="s">
        <v>379</v>
      </c>
      <c r="R14" s="8" t="s">
        <v>188</v>
      </c>
      <c r="S14" s="8" t="s">
        <v>117</v>
      </c>
      <c r="T14" s="8" t="s">
        <v>92</v>
      </c>
      <c r="U14" s="8" t="s">
        <v>370</v>
      </c>
      <c r="V14" s="8" t="s">
        <v>371</v>
      </c>
      <c r="W14" s="8" t="s">
        <v>372</v>
      </c>
      <c r="Y14" s="50" t="s">
        <v>188</v>
      </c>
      <c r="Z14" s="8" t="s">
        <v>117</v>
      </c>
      <c r="AB14" s="12">
        <f t="shared" si="2"/>
        <v>0</v>
      </c>
      <c r="AC14" s="12">
        <f t="shared" si="3"/>
        <v>0</v>
      </c>
      <c r="AD14" s="12">
        <f t="shared" si="4"/>
        <v>0</v>
      </c>
      <c r="AE14" s="12">
        <f t="shared" si="5"/>
        <v>1</v>
      </c>
      <c r="AF14" s="12">
        <f t="shared" si="6"/>
        <v>0</v>
      </c>
      <c r="AG14" s="12">
        <f t="shared" si="7"/>
        <v>0</v>
      </c>
      <c r="AH14" s="12">
        <f t="shared" si="8"/>
        <v>1</v>
      </c>
      <c r="AI14" s="12">
        <f t="shared" si="9"/>
        <v>0</v>
      </c>
      <c r="AJ14" s="12">
        <f t="shared" si="10"/>
        <v>0</v>
      </c>
      <c r="AK14" s="12">
        <f t="shared" si="11"/>
        <v>1</v>
      </c>
      <c r="AL14" s="12">
        <f t="shared" si="12"/>
        <v>1</v>
      </c>
      <c r="AM14" s="12">
        <f t="shared" si="13"/>
        <v>1</v>
      </c>
      <c r="AN14" s="12">
        <f t="shared" si="14"/>
        <v>0</v>
      </c>
      <c r="AO14" s="12">
        <f t="shared" si="15"/>
        <v>0</v>
      </c>
      <c r="AP14" s="12">
        <f t="shared" si="16"/>
        <v>0</v>
      </c>
      <c r="AQ14" s="12">
        <f t="shared" si="17"/>
        <v>1</v>
      </c>
      <c r="AR14" s="12">
        <f t="shared" si="18"/>
        <v>1</v>
      </c>
      <c r="AS14" s="12">
        <f t="shared" si="19"/>
        <v>1</v>
      </c>
      <c r="AT14" s="12">
        <f t="shared" si="20"/>
        <v>1</v>
      </c>
      <c r="AU14" s="12">
        <f t="shared" si="21"/>
        <v>0</v>
      </c>
      <c r="AW14" s="12" t="e">
        <f t="shared" si="22"/>
        <v>#N/A</v>
      </c>
      <c r="AX14" s="12">
        <f t="shared" si="23"/>
        <v>1</v>
      </c>
    </row>
    <row r="15" spans="1:50" x14ac:dyDescent="0.25">
      <c r="A15" s="9" t="s">
        <v>80</v>
      </c>
      <c r="B15" s="8">
        <f t="shared" si="0"/>
        <v>7</v>
      </c>
      <c r="C15" s="38">
        <f t="shared" si="1"/>
        <v>0</v>
      </c>
      <c r="D15" s="37" t="s">
        <v>373</v>
      </c>
      <c r="E15" s="8" t="s">
        <v>121</v>
      </c>
      <c r="F15" s="8" t="s">
        <v>158</v>
      </c>
      <c r="G15" s="8" t="s">
        <v>286</v>
      </c>
      <c r="H15" s="8" t="s">
        <v>375</v>
      </c>
      <c r="I15" s="8" t="s">
        <v>236</v>
      </c>
      <c r="J15" s="8" t="s">
        <v>363</v>
      </c>
      <c r="K15" s="8" t="s">
        <v>376</v>
      </c>
      <c r="L15" s="8" t="s">
        <v>364</v>
      </c>
      <c r="M15" s="8" t="s">
        <v>377</v>
      </c>
      <c r="N15" s="8" t="s">
        <v>275</v>
      </c>
      <c r="O15" s="8" t="s">
        <v>366</v>
      </c>
      <c r="P15" s="8" t="s">
        <v>258</v>
      </c>
      <c r="Q15" s="8" t="s">
        <v>379</v>
      </c>
      <c r="R15" s="8" t="s">
        <v>188</v>
      </c>
      <c r="S15" s="8" t="s">
        <v>368</v>
      </c>
      <c r="T15" s="8" t="s">
        <v>369</v>
      </c>
      <c r="U15" s="8" t="s">
        <v>370</v>
      </c>
      <c r="V15" s="8" t="s">
        <v>371</v>
      </c>
      <c r="W15" s="8" t="s">
        <v>372</v>
      </c>
      <c r="Y15" s="50" t="s">
        <v>373</v>
      </c>
      <c r="Z15" s="50" t="s">
        <v>364</v>
      </c>
      <c r="AB15" s="12">
        <f t="shared" si="2"/>
        <v>0</v>
      </c>
      <c r="AC15" s="12">
        <f t="shared" si="3"/>
        <v>1</v>
      </c>
      <c r="AD15" s="12">
        <f t="shared" si="4"/>
        <v>0</v>
      </c>
      <c r="AE15" s="12">
        <f t="shared" si="5"/>
        <v>0</v>
      </c>
      <c r="AF15" s="12">
        <f t="shared" si="6"/>
        <v>0</v>
      </c>
      <c r="AG15" s="12">
        <f t="shared" si="7"/>
        <v>0</v>
      </c>
      <c r="AH15" s="12">
        <f t="shared" si="8"/>
        <v>1</v>
      </c>
      <c r="AI15" s="12">
        <f t="shared" si="9"/>
        <v>1</v>
      </c>
      <c r="AJ15" s="12">
        <f t="shared" si="10"/>
        <v>0</v>
      </c>
      <c r="AK15" s="12">
        <f t="shared" si="11"/>
        <v>1</v>
      </c>
      <c r="AL15" s="12">
        <f t="shared" si="12"/>
        <v>0</v>
      </c>
      <c r="AM15" s="12">
        <f t="shared" si="13"/>
        <v>1</v>
      </c>
      <c r="AN15" s="12">
        <f t="shared" si="14"/>
        <v>0</v>
      </c>
      <c r="AO15" s="12">
        <f t="shared" si="15"/>
        <v>0</v>
      </c>
      <c r="AP15" s="12">
        <f t="shared" si="16"/>
        <v>0</v>
      </c>
      <c r="AQ15" s="12">
        <f t="shared" si="17"/>
        <v>0</v>
      </c>
      <c r="AR15" s="12">
        <f t="shared" si="18"/>
        <v>0</v>
      </c>
      <c r="AS15" s="12">
        <f t="shared" si="19"/>
        <v>1</v>
      </c>
      <c r="AT15" s="12">
        <f t="shared" si="20"/>
        <v>1</v>
      </c>
      <c r="AU15" s="12">
        <f t="shared" si="21"/>
        <v>0</v>
      </c>
      <c r="AW15" s="12" t="e">
        <f t="shared" si="22"/>
        <v>#N/A</v>
      </c>
      <c r="AX15" s="12" t="e">
        <f t="shared" si="23"/>
        <v>#N/A</v>
      </c>
    </row>
    <row r="16" spans="1:50" x14ac:dyDescent="0.25">
      <c r="A16" s="9" t="s">
        <v>73</v>
      </c>
      <c r="B16" s="8">
        <f t="shared" ref="B16:B27" si="24">SUM(AB16:AU16)</f>
        <v>10</v>
      </c>
      <c r="C16" s="38">
        <f t="shared" si="1"/>
        <v>2</v>
      </c>
      <c r="D16" s="37" t="s">
        <v>373</v>
      </c>
      <c r="E16" s="8" t="s">
        <v>362</v>
      </c>
      <c r="F16" s="8" t="s">
        <v>158</v>
      </c>
      <c r="G16" s="8" t="s">
        <v>290</v>
      </c>
      <c r="H16" s="8" t="s">
        <v>375</v>
      </c>
      <c r="I16" s="8" t="s">
        <v>236</v>
      </c>
      <c r="J16" s="8" t="s">
        <v>363</v>
      </c>
      <c r="K16" s="8" t="s">
        <v>376</v>
      </c>
      <c r="L16" s="8" t="s">
        <v>364</v>
      </c>
      <c r="M16" s="8" t="s">
        <v>377</v>
      </c>
      <c r="N16" s="8" t="s">
        <v>365</v>
      </c>
      <c r="O16" s="8" t="s">
        <v>366</v>
      </c>
      <c r="P16" s="8" t="s">
        <v>258</v>
      </c>
      <c r="Q16" s="8" t="s">
        <v>379</v>
      </c>
      <c r="R16" s="8" t="s">
        <v>367</v>
      </c>
      <c r="S16" s="8" t="s">
        <v>368</v>
      </c>
      <c r="T16" s="8" t="s">
        <v>369</v>
      </c>
      <c r="U16" s="8" t="s">
        <v>370</v>
      </c>
      <c r="V16" s="8" t="s">
        <v>371</v>
      </c>
      <c r="W16" s="8" t="s">
        <v>124</v>
      </c>
      <c r="Y16" s="8" t="s">
        <v>363</v>
      </c>
      <c r="Z16" s="8" t="s">
        <v>370</v>
      </c>
      <c r="AB16" s="12">
        <f t="shared" si="2"/>
        <v>0</v>
      </c>
      <c r="AC16" s="12">
        <f t="shared" si="3"/>
        <v>0</v>
      </c>
      <c r="AD16" s="12">
        <f t="shared" si="4"/>
        <v>0</v>
      </c>
      <c r="AE16" s="12">
        <f t="shared" si="5"/>
        <v>1</v>
      </c>
      <c r="AF16" s="12">
        <f t="shared" si="6"/>
        <v>0</v>
      </c>
      <c r="AG16" s="12">
        <f t="shared" si="7"/>
        <v>0</v>
      </c>
      <c r="AH16" s="12">
        <f t="shared" si="8"/>
        <v>1</v>
      </c>
      <c r="AI16" s="12">
        <f t="shared" si="9"/>
        <v>1</v>
      </c>
      <c r="AJ16" s="12">
        <f t="shared" si="10"/>
        <v>0</v>
      </c>
      <c r="AK16" s="12">
        <f t="shared" si="11"/>
        <v>1</v>
      </c>
      <c r="AL16" s="12">
        <f t="shared" si="12"/>
        <v>1</v>
      </c>
      <c r="AM16" s="12">
        <f t="shared" si="13"/>
        <v>1</v>
      </c>
      <c r="AN16" s="12">
        <f t="shared" si="14"/>
        <v>0</v>
      </c>
      <c r="AO16" s="12">
        <f t="shared" si="15"/>
        <v>0</v>
      </c>
      <c r="AP16" s="12">
        <f t="shared" si="16"/>
        <v>1</v>
      </c>
      <c r="AQ16" s="12">
        <f t="shared" si="17"/>
        <v>0</v>
      </c>
      <c r="AR16" s="12">
        <f t="shared" si="18"/>
        <v>0</v>
      </c>
      <c r="AS16" s="12">
        <f t="shared" si="19"/>
        <v>1</v>
      </c>
      <c r="AT16" s="12">
        <f t="shared" si="20"/>
        <v>1</v>
      </c>
      <c r="AU16" s="12">
        <f t="shared" si="21"/>
        <v>1</v>
      </c>
      <c r="AW16" s="12">
        <f t="shared" si="22"/>
        <v>1</v>
      </c>
      <c r="AX16" s="12">
        <f t="shared" si="23"/>
        <v>1</v>
      </c>
    </row>
    <row r="17" spans="1:50" x14ac:dyDescent="0.25">
      <c r="A17" s="9" t="s">
        <v>59</v>
      </c>
      <c r="B17" s="8">
        <f t="shared" si="24"/>
        <v>10</v>
      </c>
      <c r="C17" s="38">
        <f t="shared" si="1"/>
        <v>1</v>
      </c>
      <c r="D17" s="37" t="s">
        <v>373</v>
      </c>
      <c r="E17" s="8" t="s">
        <v>362</v>
      </c>
      <c r="F17" s="8" t="s">
        <v>374</v>
      </c>
      <c r="G17" s="8" t="s">
        <v>290</v>
      </c>
      <c r="H17" s="8" t="s">
        <v>375</v>
      </c>
      <c r="I17" s="8" t="s">
        <v>236</v>
      </c>
      <c r="J17" s="8" t="s">
        <v>363</v>
      </c>
      <c r="K17" s="8" t="s">
        <v>376</v>
      </c>
      <c r="L17" s="8" t="s">
        <v>157</v>
      </c>
      <c r="M17" s="8" t="s">
        <v>377</v>
      </c>
      <c r="N17" s="8" t="s">
        <v>275</v>
      </c>
      <c r="O17" s="8" t="s">
        <v>366</v>
      </c>
      <c r="P17" s="8" t="s">
        <v>258</v>
      </c>
      <c r="Q17" s="8" t="s">
        <v>379</v>
      </c>
      <c r="R17" s="8" t="s">
        <v>367</v>
      </c>
      <c r="S17" s="8" t="s">
        <v>368</v>
      </c>
      <c r="T17" s="8" t="s">
        <v>369</v>
      </c>
      <c r="U17" s="8" t="s">
        <v>370</v>
      </c>
      <c r="V17" s="8" t="s">
        <v>371</v>
      </c>
      <c r="W17" s="8" t="s">
        <v>372</v>
      </c>
      <c r="Y17" s="8" t="s">
        <v>376</v>
      </c>
      <c r="Z17" s="50" t="s">
        <v>368</v>
      </c>
      <c r="AB17" s="12">
        <f t="shared" si="2"/>
        <v>0</v>
      </c>
      <c r="AC17" s="12">
        <f t="shared" si="3"/>
        <v>0</v>
      </c>
      <c r="AD17" s="12">
        <f t="shared" si="4"/>
        <v>1</v>
      </c>
      <c r="AE17" s="12">
        <f t="shared" si="5"/>
        <v>1</v>
      </c>
      <c r="AF17" s="12">
        <f t="shared" si="6"/>
        <v>0</v>
      </c>
      <c r="AG17" s="12">
        <f t="shared" si="7"/>
        <v>0</v>
      </c>
      <c r="AH17" s="12">
        <f t="shared" si="8"/>
        <v>1</v>
      </c>
      <c r="AI17" s="12">
        <f t="shared" si="9"/>
        <v>1</v>
      </c>
      <c r="AJ17" s="12">
        <f t="shared" si="10"/>
        <v>1</v>
      </c>
      <c r="AK17" s="12">
        <f t="shared" si="11"/>
        <v>1</v>
      </c>
      <c r="AL17" s="12">
        <f t="shared" si="12"/>
        <v>0</v>
      </c>
      <c r="AM17" s="12">
        <f t="shared" si="13"/>
        <v>1</v>
      </c>
      <c r="AN17" s="12">
        <f t="shared" si="14"/>
        <v>0</v>
      </c>
      <c r="AO17" s="12">
        <f t="shared" si="15"/>
        <v>0</v>
      </c>
      <c r="AP17" s="12">
        <f t="shared" si="16"/>
        <v>1</v>
      </c>
      <c r="AQ17" s="12">
        <f t="shared" si="17"/>
        <v>0</v>
      </c>
      <c r="AR17" s="12">
        <f t="shared" si="18"/>
        <v>0</v>
      </c>
      <c r="AS17" s="12">
        <f t="shared" si="19"/>
        <v>1</v>
      </c>
      <c r="AT17" s="12">
        <f t="shared" si="20"/>
        <v>1</v>
      </c>
      <c r="AU17" s="12">
        <f t="shared" si="21"/>
        <v>0</v>
      </c>
      <c r="AW17" s="12">
        <f t="shared" si="22"/>
        <v>1</v>
      </c>
      <c r="AX17" s="12" t="e">
        <f t="shared" si="23"/>
        <v>#N/A</v>
      </c>
    </row>
    <row r="18" spans="1:50" x14ac:dyDescent="0.25">
      <c r="A18" s="9" t="s">
        <v>61</v>
      </c>
      <c r="B18" s="8">
        <f t="shared" si="24"/>
        <v>10</v>
      </c>
      <c r="C18" s="38">
        <f t="shared" si="1"/>
        <v>1</v>
      </c>
      <c r="D18" s="37" t="s">
        <v>373</v>
      </c>
      <c r="E18" s="8" t="s">
        <v>121</v>
      </c>
      <c r="F18" s="8" t="s">
        <v>158</v>
      </c>
      <c r="G18" s="8" t="s">
        <v>286</v>
      </c>
      <c r="H18" s="8" t="s">
        <v>375</v>
      </c>
      <c r="I18" s="8" t="s">
        <v>236</v>
      </c>
      <c r="J18" s="8" t="s">
        <v>363</v>
      </c>
      <c r="K18" s="8" t="s">
        <v>376</v>
      </c>
      <c r="L18" s="8" t="s">
        <v>364</v>
      </c>
      <c r="M18" s="8" t="s">
        <v>377</v>
      </c>
      <c r="N18" s="8" t="s">
        <v>365</v>
      </c>
      <c r="O18" s="8" t="s">
        <v>366</v>
      </c>
      <c r="P18" s="8" t="s">
        <v>258</v>
      </c>
      <c r="Q18" s="8" t="s">
        <v>155</v>
      </c>
      <c r="R18" s="8" t="s">
        <v>367</v>
      </c>
      <c r="S18" s="8" t="s">
        <v>368</v>
      </c>
      <c r="T18" s="8" t="s">
        <v>369</v>
      </c>
      <c r="U18" s="8" t="s">
        <v>370</v>
      </c>
      <c r="V18" s="8" t="s">
        <v>371</v>
      </c>
      <c r="W18" s="8" t="s">
        <v>372</v>
      </c>
      <c r="Y18" s="8" t="s">
        <v>370</v>
      </c>
      <c r="Z18" s="50" t="s">
        <v>369</v>
      </c>
      <c r="AB18" s="12">
        <f t="shared" si="2"/>
        <v>0</v>
      </c>
      <c r="AC18" s="12">
        <f t="shared" si="3"/>
        <v>1</v>
      </c>
      <c r="AD18" s="12">
        <f t="shared" si="4"/>
        <v>0</v>
      </c>
      <c r="AE18" s="12">
        <f t="shared" si="5"/>
        <v>0</v>
      </c>
      <c r="AF18" s="12">
        <f t="shared" si="6"/>
        <v>0</v>
      </c>
      <c r="AG18" s="12">
        <f t="shared" si="7"/>
        <v>0</v>
      </c>
      <c r="AH18" s="12">
        <f t="shared" si="8"/>
        <v>1</v>
      </c>
      <c r="AI18" s="12">
        <f t="shared" si="9"/>
        <v>1</v>
      </c>
      <c r="AJ18" s="12">
        <f t="shared" si="10"/>
        <v>0</v>
      </c>
      <c r="AK18" s="12">
        <f t="shared" si="11"/>
        <v>1</v>
      </c>
      <c r="AL18" s="12">
        <f t="shared" si="12"/>
        <v>1</v>
      </c>
      <c r="AM18" s="12">
        <f t="shared" si="13"/>
        <v>1</v>
      </c>
      <c r="AN18" s="12">
        <f t="shared" si="14"/>
        <v>0</v>
      </c>
      <c r="AO18" s="12">
        <f t="shared" si="15"/>
        <v>1</v>
      </c>
      <c r="AP18" s="12">
        <f t="shared" si="16"/>
        <v>1</v>
      </c>
      <c r="AQ18" s="12">
        <f t="shared" si="17"/>
        <v>0</v>
      </c>
      <c r="AR18" s="12">
        <f t="shared" si="18"/>
        <v>0</v>
      </c>
      <c r="AS18" s="12">
        <f t="shared" si="19"/>
        <v>1</v>
      </c>
      <c r="AT18" s="12">
        <f t="shared" si="20"/>
        <v>1</v>
      </c>
      <c r="AU18" s="12">
        <f t="shared" si="21"/>
        <v>0</v>
      </c>
      <c r="AW18" s="12">
        <f t="shared" si="22"/>
        <v>1</v>
      </c>
      <c r="AX18" s="12" t="e">
        <f t="shared" si="23"/>
        <v>#N/A</v>
      </c>
    </row>
    <row r="19" spans="1:50" x14ac:dyDescent="0.25">
      <c r="A19" s="9" t="s">
        <v>67</v>
      </c>
      <c r="B19" s="8">
        <f t="shared" si="24"/>
        <v>6</v>
      </c>
      <c r="C19" s="38">
        <f t="shared" si="1"/>
        <v>2</v>
      </c>
      <c r="D19" s="37" t="s">
        <v>373</v>
      </c>
      <c r="E19" s="8" t="s">
        <v>362</v>
      </c>
      <c r="F19" s="8" t="s">
        <v>158</v>
      </c>
      <c r="G19" s="8" t="s">
        <v>286</v>
      </c>
      <c r="H19" s="8" t="s">
        <v>95</v>
      </c>
      <c r="I19" s="8" t="s">
        <v>236</v>
      </c>
      <c r="J19" s="8" t="s">
        <v>185</v>
      </c>
      <c r="K19" s="8" t="s">
        <v>240</v>
      </c>
      <c r="L19" s="8" t="s">
        <v>157</v>
      </c>
      <c r="M19" s="8" t="s">
        <v>377</v>
      </c>
      <c r="N19" s="8" t="s">
        <v>275</v>
      </c>
      <c r="O19" s="8" t="s">
        <v>380</v>
      </c>
      <c r="P19" s="8" t="s">
        <v>258</v>
      </c>
      <c r="Q19" s="8" t="s">
        <v>379</v>
      </c>
      <c r="R19" s="8" t="s">
        <v>188</v>
      </c>
      <c r="S19" s="8" t="s">
        <v>368</v>
      </c>
      <c r="T19" s="8" t="s">
        <v>92</v>
      </c>
      <c r="U19" s="8" t="s">
        <v>370</v>
      </c>
      <c r="V19" s="8" t="s">
        <v>371</v>
      </c>
      <c r="W19" s="8" t="s">
        <v>372</v>
      </c>
      <c r="Y19" s="8" t="s">
        <v>370</v>
      </c>
      <c r="Z19" s="8" t="s">
        <v>157</v>
      </c>
      <c r="AB19" s="12">
        <f t="shared" si="2"/>
        <v>0</v>
      </c>
      <c r="AC19" s="12">
        <f t="shared" si="3"/>
        <v>0</v>
      </c>
      <c r="AD19" s="12">
        <f t="shared" si="4"/>
        <v>0</v>
      </c>
      <c r="AE19" s="12">
        <f t="shared" si="5"/>
        <v>0</v>
      </c>
      <c r="AF19" s="12">
        <f t="shared" si="6"/>
        <v>1</v>
      </c>
      <c r="AG19" s="12">
        <f t="shared" si="7"/>
        <v>0</v>
      </c>
      <c r="AH19" s="12">
        <f t="shared" si="8"/>
        <v>0</v>
      </c>
      <c r="AI19" s="12">
        <f t="shared" si="9"/>
        <v>0</v>
      </c>
      <c r="AJ19" s="12">
        <f t="shared" si="10"/>
        <v>1</v>
      </c>
      <c r="AK19" s="12">
        <f t="shared" si="11"/>
        <v>1</v>
      </c>
      <c r="AL19" s="12">
        <f t="shared" si="12"/>
        <v>0</v>
      </c>
      <c r="AM19" s="12">
        <f t="shared" si="13"/>
        <v>0</v>
      </c>
      <c r="AN19" s="12">
        <f t="shared" si="14"/>
        <v>0</v>
      </c>
      <c r="AO19" s="12">
        <f t="shared" si="15"/>
        <v>0</v>
      </c>
      <c r="AP19" s="12">
        <f t="shared" si="16"/>
        <v>0</v>
      </c>
      <c r="AQ19" s="12">
        <f t="shared" si="17"/>
        <v>0</v>
      </c>
      <c r="AR19" s="12">
        <f t="shared" si="18"/>
        <v>1</v>
      </c>
      <c r="AS19" s="12">
        <f t="shared" si="19"/>
        <v>1</v>
      </c>
      <c r="AT19" s="12">
        <f t="shared" si="20"/>
        <v>1</v>
      </c>
      <c r="AU19" s="12">
        <f t="shared" si="21"/>
        <v>0</v>
      </c>
      <c r="AW19" s="12">
        <f t="shared" si="22"/>
        <v>1</v>
      </c>
      <c r="AX19" s="12">
        <f t="shared" si="23"/>
        <v>1</v>
      </c>
    </row>
    <row r="20" spans="1:50" x14ac:dyDescent="0.25">
      <c r="A20" s="9" t="s">
        <v>82</v>
      </c>
      <c r="B20" s="8">
        <f t="shared" si="24"/>
        <v>12</v>
      </c>
      <c r="C20" s="38">
        <f t="shared" si="1"/>
        <v>1</v>
      </c>
      <c r="D20" s="37" t="s">
        <v>373</v>
      </c>
      <c r="E20" s="8" t="s">
        <v>121</v>
      </c>
      <c r="F20" s="8" t="s">
        <v>374</v>
      </c>
      <c r="G20" s="8" t="s">
        <v>290</v>
      </c>
      <c r="H20" s="8" t="s">
        <v>375</v>
      </c>
      <c r="I20" s="8" t="s">
        <v>236</v>
      </c>
      <c r="J20" s="8" t="s">
        <v>363</v>
      </c>
      <c r="K20" s="8" t="s">
        <v>376</v>
      </c>
      <c r="L20" s="8" t="s">
        <v>364</v>
      </c>
      <c r="M20" s="8" t="s">
        <v>377</v>
      </c>
      <c r="N20" s="8" t="s">
        <v>275</v>
      </c>
      <c r="O20" s="8" t="s">
        <v>366</v>
      </c>
      <c r="P20" s="8" t="s">
        <v>378</v>
      </c>
      <c r="Q20" s="8" t="s">
        <v>379</v>
      </c>
      <c r="R20" s="8" t="s">
        <v>367</v>
      </c>
      <c r="S20" s="8" t="s">
        <v>368</v>
      </c>
      <c r="T20" s="8" t="s">
        <v>92</v>
      </c>
      <c r="U20" s="8" t="s">
        <v>370</v>
      </c>
      <c r="V20" s="8" t="s">
        <v>371</v>
      </c>
      <c r="W20" s="8" t="s">
        <v>372</v>
      </c>
      <c r="Y20" s="50" t="s">
        <v>275</v>
      </c>
      <c r="Z20" s="8" t="s">
        <v>374</v>
      </c>
      <c r="AB20" s="12">
        <f t="shared" si="2"/>
        <v>0</v>
      </c>
      <c r="AC20" s="12">
        <f t="shared" si="3"/>
        <v>1</v>
      </c>
      <c r="AD20" s="12">
        <f t="shared" si="4"/>
        <v>1</v>
      </c>
      <c r="AE20" s="12">
        <f t="shared" si="5"/>
        <v>1</v>
      </c>
      <c r="AF20" s="12">
        <f t="shared" si="6"/>
        <v>0</v>
      </c>
      <c r="AG20" s="12">
        <f t="shared" si="7"/>
        <v>0</v>
      </c>
      <c r="AH20" s="12">
        <f t="shared" si="8"/>
        <v>1</v>
      </c>
      <c r="AI20" s="12">
        <f t="shared" si="9"/>
        <v>1</v>
      </c>
      <c r="AJ20" s="12">
        <f t="shared" si="10"/>
        <v>0</v>
      </c>
      <c r="AK20" s="12">
        <f t="shared" si="11"/>
        <v>1</v>
      </c>
      <c r="AL20" s="12">
        <f t="shared" si="12"/>
        <v>0</v>
      </c>
      <c r="AM20" s="12">
        <f t="shared" si="13"/>
        <v>1</v>
      </c>
      <c r="AN20" s="12">
        <f t="shared" si="14"/>
        <v>1</v>
      </c>
      <c r="AO20" s="12">
        <f t="shared" si="15"/>
        <v>0</v>
      </c>
      <c r="AP20" s="12">
        <f t="shared" si="16"/>
        <v>1</v>
      </c>
      <c r="AQ20" s="12">
        <f t="shared" si="17"/>
        <v>0</v>
      </c>
      <c r="AR20" s="12">
        <f t="shared" si="18"/>
        <v>1</v>
      </c>
      <c r="AS20" s="12">
        <f t="shared" si="19"/>
        <v>1</v>
      </c>
      <c r="AT20" s="12">
        <f t="shared" si="20"/>
        <v>1</v>
      </c>
      <c r="AU20" s="12">
        <f t="shared" si="21"/>
        <v>0</v>
      </c>
      <c r="AW20" s="12" t="e">
        <f t="shared" si="22"/>
        <v>#N/A</v>
      </c>
      <c r="AX20" s="12">
        <f t="shared" si="23"/>
        <v>1</v>
      </c>
    </row>
    <row r="21" spans="1:50" x14ac:dyDescent="0.25">
      <c r="A21" s="9" t="s">
        <v>85</v>
      </c>
      <c r="B21" s="8">
        <f t="shared" si="24"/>
        <v>9</v>
      </c>
      <c r="C21" s="38">
        <f t="shared" si="1"/>
        <v>1</v>
      </c>
      <c r="D21" s="37" t="s">
        <v>373</v>
      </c>
      <c r="E21" s="8" t="s">
        <v>362</v>
      </c>
      <c r="F21" s="8" t="s">
        <v>158</v>
      </c>
      <c r="G21" s="8" t="s">
        <v>290</v>
      </c>
      <c r="H21" s="8" t="s">
        <v>375</v>
      </c>
      <c r="I21" s="8" t="s">
        <v>236</v>
      </c>
      <c r="J21" s="8" t="s">
        <v>363</v>
      </c>
      <c r="K21" s="8" t="s">
        <v>376</v>
      </c>
      <c r="L21" s="8" t="s">
        <v>364</v>
      </c>
      <c r="M21" s="8" t="s">
        <v>357</v>
      </c>
      <c r="N21" s="8" t="s">
        <v>275</v>
      </c>
      <c r="O21" s="8" t="s">
        <v>366</v>
      </c>
      <c r="P21" s="8" t="s">
        <v>378</v>
      </c>
      <c r="Q21" s="8" t="s">
        <v>379</v>
      </c>
      <c r="R21" s="8" t="s">
        <v>367</v>
      </c>
      <c r="S21" s="8" t="s">
        <v>117</v>
      </c>
      <c r="T21" s="8" t="s">
        <v>369</v>
      </c>
      <c r="U21" s="8" t="s">
        <v>370</v>
      </c>
      <c r="V21" s="8" t="s">
        <v>371</v>
      </c>
      <c r="W21" s="8" t="s">
        <v>372</v>
      </c>
      <c r="Y21" s="50" t="s">
        <v>372</v>
      </c>
      <c r="Z21" s="8" t="s">
        <v>370</v>
      </c>
      <c r="AB21" s="12">
        <f t="shared" si="2"/>
        <v>0</v>
      </c>
      <c r="AC21" s="12">
        <f t="shared" si="3"/>
        <v>0</v>
      </c>
      <c r="AD21" s="12">
        <f t="shared" si="4"/>
        <v>0</v>
      </c>
      <c r="AE21" s="12">
        <f t="shared" si="5"/>
        <v>1</v>
      </c>
      <c r="AF21" s="12">
        <f t="shared" si="6"/>
        <v>0</v>
      </c>
      <c r="AG21" s="12">
        <f t="shared" si="7"/>
        <v>0</v>
      </c>
      <c r="AH21" s="12">
        <f t="shared" si="8"/>
        <v>1</v>
      </c>
      <c r="AI21" s="12">
        <f t="shared" si="9"/>
        <v>1</v>
      </c>
      <c r="AJ21" s="12">
        <f t="shared" si="10"/>
        <v>0</v>
      </c>
      <c r="AK21" s="12">
        <f t="shared" si="11"/>
        <v>0</v>
      </c>
      <c r="AL21" s="12">
        <f t="shared" si="12"/>
        <v>0</v>
      </c>
      <c r="AM21" s="12">
        <f t="shared" si="13"/>
        <v>1</v>
      </c>
      <c r="AN21" s="12">
        <f t="shared" si="14"/>
        <v>1</v>
      </c>
      <c r="AO21" s="12">
        <f t="shared" si="15"/>
        <v>0</v>
      </c>
      <c r="AP21" s="12">
        <f t="shared" si="16"/>
        <v>1</v>
      </c>
      <c r="AQ21" s="12">
        <f t="shared" si="17"/>
        <v>1</v>
      </c>
      <c r="AR21" s="12">
        <f t="shared" si="18"/>
        <v>0</v>
      </c>
      <c r="AS21" s="12">
        <f t="shared" si="19"/>
        <v>1</v>
      </c>
      <c r="AT21" s="12">
        <f t="shared" si="20"/>
        <v>1</v>
      </c>
      <c r="AU21" s="12">
        <f t="shared" si="21"/>
        <v>0</v>
      </c>
      <c r="AW21" s="12" t="e">
        <f t="shared" si="22"/>
        <v>#N/A</v>
      </c>
      <c r="AX21" s="12">
        <f t="shared" si="23"/>
        <v>1</v>
      </c>
    </row>
    <row r="22" spans="1:50" x14ac:dyDescent="0.25">
      <c r="A22" s="9" t="s">
        <v>72</v>
      </c>
      <c r="B22" s="8">
        <f t="shared" si="24"/>
        <v>7</v>
      </c>
      <c r="C22" s="38">
        <f t="shared" si="1"/>
        <v>0</v>
      </c>
      <c r="D22" s="37" t="s">
        <v>373</v>
      </c>
      <c r="E22" s="8" t="s">
        <v>362</v>
      </c>
      <c r="F22" s="8" t="s">
        <v>374</v>
      </c>
      <c r="G22" s="8" t="s">
        <v>286</v>
      </c>
      <c r="H22" s="8" t="s">
        <v>375</v>
      </c>
      <c r="I22" s="8" t="s">
        <v>236</v>
      </c>
      <c r="J22" s="8" t="s">
        <v>363</v>
      </c>
      <c r="K22" s="8" t="s">
        <v>240</v>
      </c>
      <c r="L22" s="8" t="s">
        <v>364</v>
      </c>
      <c r="M22" s="8" t="s">
        <v>377</v>
      </c>
      <c r="N22" s="8" t="s">
        <v>275</v>
      </c>
      <c r="O22" s="8" t="s">
        <v>366</v>
      </c>
      <c r="P22" s="8" t="s">
        <v>378</v>
      </c>
      <c r="Q22" s="8" t="s">
        <v>379</v>
      </c>
      <c r="R22" s="8" t="s">
        <v>188</v>
      </c>
      <c r="S22" s="8" t="s">
        <v>368</v>
      </c>
      <c r="T22" s="8" t="s">
        <v>369</v>
      </c>
      <c r="U22" s="8" t="s">
        <v>370</v>
      </c>
      <c r="V22" s="8" t="s">
        <v>371</v>
      </c>
      <c r="W22" s="8" t="s">
        <v>372</v>
      </c>
      <c r="Y22" s="50" t="s">
        <v>362</v>
      </c>
      <c r="Z22" s="50" t="s">
        <v>373</v>
      </c>
      <c r="AB22" s="12">
        <f t="shared" si="2"/>
        <v>0</v>
      </c>
      <c r="AC22" s="12">
        <f t="shared" si="3"/>
        <v>0</v>
      </c>
      <c r="AD22" s="12">
        <f t="shared" si="4"/>
        <v>1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1</v>
      </c>
      <c r="AI22" s="12">
        <f t="shared" si="9"/>
        <v>0</v>
      </c>
      <c r="AJ22" s="12">
        <f t="shared" si="10"/>
        <v>0</v>
      </c>
      <c r="AK22" s="12">
        <f t="shared" si="11"/>
        <v>1</v>
      </c>
      <c r="AL22" s="12">
        <f t="shared" si="12"/>
        <v>0</v>
      </c>
      <c r="AM22" s="12">
        <f t="shared" si="13"/>
        <v>1</v>
      </c>
      <c r="AN22" s="12">
        <f t="shared" si="14"/>
        <v>1</v>
      </c>
      <c r="AO22" s="12">
        <f t="shared" si="15"/>
        <v>0</v>
      </c>
      <c r="AP22" s="12">
        <f t="shared" si="16"/>
        <v>0</v>
      </c>
      <c r="AQ22" s="12">
        <f t="shared" si="17"/>
        <v>0</v>
      </c>
      <c r="AR22" s="12">
        <f t="shared" si="18"/>
        <v>0</v>
      </c>
      <c r="AS22" s="12">
        <f t="shared" si="19"/>
        <v>1</v>
      </c>
      <c r="AT22" s="12">
        <f t="shared" si="20"/>
        <v>1</v>
      </c>
      <c r="AU22" s="12">
        <f t="shared" si="21"/>
        <v>0</v>
      </c>
      <c r="AW22" s="12" t="e">
        <f t="shared" si="22"/>
        <v>#N/A</v>
      </c>
      <c r="AX22" s="12" t="e">
        <f t="shared" si="23"/>
        <v>#N/A</v>
      </c>
    </row>
    <row r="23" spans="1:50" x14ac:dyDescent="0.25">
      <c r="A23" s="9" t="s">
        <v>58</v>
      </c>
      <c r="B23" s="8">
        <f t="shared" si="24"/>
        <v>11</v>
      </c>
      <c r="C23" s="38">
        <f t="shared" si="1"/>
        <v>1</v>
      </c>
      <c r="D23" s="37" t="s">
        <v>373</v>
      </c>
      <c r="E23" s="8" t="s">
        <v>121</v>
      </c>
      <c r="F23" s="8" t="s">
        <v>158</v>
      </c>
      <c r="G23" s="8" t="s">
        <v>290</v>
      </c>
      <c r="H23" s="8" t="s">
        <v>375</v>
      </c>
      <c r="I23" s="8" t="s">
        <v>236</v>
      </c>
      <c r="J23" s="8" t="s">
        <v>363</v>
      </c>
      <c r="K23" s="8" t="s">
        <v>376</v>
      </c>
      <c r="L23" s="8" t="s">
        <v>364</v>
      </c>
      <c r="M23" s="8" t="s">
        <v>377</v>
      </c>
      <c r="N23" s="8" t="s">
        <v>365</v>
      </c>
      <c r="O23" s="8" t="s">
        <v>366</v>
      </c>
      <c r="P23" s="8" t="s">
        <v>258</v>
      </c>
      <c r="Q23" s="8" t="s">
        <v>379</v>
      </c>
      <c r="R23" s="8" t="s">
        <v>367</v>
      </c>
      <c r="S23" s="8" t="s">
        <v>368</v>
      </c>
      <c r="T23" s="8" t="s">
        <v>92</v>
      </c>
      <c r="U23" s="8" t="s">
        <v>370</v>
      </c>
      <c r="V23" s="8" t="s">
        <v>371</v>
      </c>
      <c r="W23" s="8" t="s">
        <v>372</v>
      </c>
      <c r="Y23" s="50" t="s">
        <v>372</v>
      </c>
      <c r="Z23" s="8" t="s">
        <v>371</v>
      </c>
      <c r="AB23" s="12">
        <f t="shared" si="2"/>
        <v>0</v>
      </c>
      <c r="AC23" s="12">
        <f t="shared" si="3"/>
        <v>1</v>
      </c>
      <c r="AD23" s="12">
        <f t="shared" si="4"/>
        <v>0</v>
      </c>
      <c r="AE23" s="12">
        <f t="shared" si="5"/>
        <v>1</v>
      </c>
      <c r="AF23" s="12">
        <f t="shared" si="6"/>
        <v>0</v>
      </c>
      <c r="AG23" s="12">
        <f t="shared" si="7"/>
        <v>0</v>
      </c>
      <c r="AH23" s="12">
        <f t="shared" si="8"/>
        <v>1</v>
      </c>
      <c r="AI23" s="12">
        <f t="shared" si="9"/>
        <v>1</v>
      </c>
      <c r="AJ23" s="12">
        <f t="shared" si="10"/>
        <v>0</v>
      </c>
      <c r="AK23" s="12">
        <f t="shared" si="11"/>
        <v>1</v>
      </c>
      <c r="AL23" s="12">
        <f t="shared" si="12"/>
        <v>1</v>
      </c>
      <c r="AM23" s="12">
        <f t="shared" si="13"/>
        <v>1</v>
      </c>
      <c r="AN23" s="12">
        <f t="shared" si="14"/>
        <v>0</v>
      </c>
      <c r="AO23" s="12">
        <f t="shared" si="15"/>
        <v>0</v>
      </c>
      <c r="AP23" s="12">
        <f t="shared" si="16"/>
        <v>1</v>
      </c>
      <c r="AQ23" s="12">
        <f t="shared" si="17"/>
        <v>0</v>
      </c>
      <c r="AR23" s="12">
        <f t="shared" si="18"/>
        <v>1</v>
      </c>
      <c r="AS23" s="12">
        <f t="shared" si="19"/>
        <v>1</v>
      </c>
      <c r="AT23" s="12">
        <f t="shared" si="20"/>
        <v>1</v>
      </c>
      <c r="AU23" s="12">
        <f t="shared" si="21"/>
        <v>0</v>
      </c>
      <c r="AW23" s="12" t="e">
        <f t="shared" si="22"/>
        <v>#N/A</v>
      </c>
      <c r="AX23" s="12">
        <f t="shared" si="23"/>
        <v>1</v>
      </c>
    </row>
    <row r="24" spans="1:50" x14ac:dyDescent="0.25">
      <c r="A24" s="9" t="s">
        <v>70</v>
      </c>
      <c r="B24" s="8">
        <f t="shared" si="24"/>
        <v>9</v>
      </c>
      <c r="C24" s="38">
        <f t="shared" si="1"/>
        <v>1</v>
      </c>
      <c r="D24" s="37" t="s">
        <v>373</v>
      </c>
      <c r="E24" s="8" t="s">
        <v>362</v>
      </c>
      <c r="F24" s="8" t="s">
        <v>158</v>
      </c>
      <c r="G24" s="8" t="s">
        <v>290</v>
      </c>
      <c r="H24" s="8" t="s">
        <v>375</v>
      </c>
      <c r="I24" s="8" t="s">
        <v>236</v>
      </c>
      <c r="J24" s="8" t="s">
        <v>363</v>
      </c>
      <c r="K24" s="8" t="s">
        <v>376</v>
      </c>
      <c r="L24" s="8" t="s">
        <v>364</v>
      </c>
      <c r="M24" s="8" t="s">
        <v>357</v>
      </c>
      <c r="N24" s="8" t="s">
        <v>365</v>
      </c>
      <c r="O24" s="8" t="s">
        <v>366</v>
      </c>
      <c r="P24" s="8" t="s">
        <v>378</v>
      </c>
      <c r="Q24" s="8" t="s">
        <v>379</v>
      </c>
      <c r="R24" s="8" t="s">
        <v>188</v>
      </c>
      <c r="S24" s="8" t="s">
        <v>368</v>
      </c>
      <c r="T24" s="8" t="s">
        <v>92</v>
      </c>
      <c r="U24" s="8" t="s">
        <v>370</v>
      </c>
      <c r="V24" s="8" t="s">
        <v>371</v>
      </c>
      <c r="W24" s="8" t="s">
        <v>372</v>
      </c>
      <c r="Y24" s="50" t="s">
        <v>372</v>
      </c>
      <c r="Z24" s="8" t="s">
        <v>370</v>
      </c>
      <c r="AB24" s="12">
        <f t="shared" si="2"/>
        <v>0</v>
      </c>
      <c r="AC24" s="12">
        <f t="shared" si="3"/>
        <v>0</v>
      </c>
      <c r="AD24" s="12">
        <f t="shared" si="4"/>
        <v>0</v>
      </c>
      <c r="AE24" s="12">
        <f t="shared" si="5"/>
        <v>1</v>
      </c>
      <c r="AF24" s="12">
        <f t="shared" si="6"/>
        <v>0</v>
      </c>
      <c r="AG24" s="12">
        <f t="shared" si="7"/>
        <v>0</v>
      </c>
      <c r="AH24" s="12">
        <f t="shared" si="8"/>
        <v>1</v>
      </c>
      <c r="AI24" s="12">
        <f t="shared" si="9"/>
        <v>1</v>
      </c>
      <c r="AJ24" s="12">
        <f t="shared" si="10"/>
        <v>0</v>
      </c>
      <c r="AK24" s="12">
        <f t="shared" si="11"/>
        <v>0</v>
      </c>
      <c r="AL24" s="12">
        <f t="shared" si="12"/>
        <v>1</v>
      </c>
      <c r="AM24" s="12">
        <f t="shared" si="13"/>
        <v>1</v>
      </c>
      <c r="AN24" s="12">
        <f t="shared" si="14"/>
        <v>1</v>
      </c>
      <c r="AO24" s="12">
        <f t="shared" si="15"/>
        <v>0</v>
      </c>
      <c r="AP24" s="12">
        <f t="shared" si="16"/>
        <v>0</v>
      </c>
      <c r="AQ24" s="12">
        <f t="shared" si="17"/>
        <v>0</v>
      </c>
      <c r="AR24" s="12">
        <f t="shared" si="18"/>
        <v>1</v>
      </c>
      <c r="AS24" s="12">
        <f t="shared" si="19"/>
        <v>1</v>
      </c>
      <c r="AT24" s="12">
        <f t="shared" si="20"/>
        <v>1</v>
      </c>
      <c r="AU24" s="12">
        <f t="shared" si="21"/>
        <v>0</v>
      </c>
      <c r="AW24" s="12" t="e">
        <f t="shared" si="22"/>
        <v>#N/A</v>
      </c>
      <c r="AX24" s="12">
        <f t="shared" si="23"/>
        <v>1</v>
      </c>
    </row>
    <row r="25" spans="1:50" x14ac:dyDescent="0.25">
      <c r="A25" s="9" t="s">
        <v>81</v>
      </c>
      <c r="B25" s="8">
        <f t="shared" si="24"/>
        <v>10</v>
      </c>
      <c r="C25" s="38">
        <f t="shared" si="1"/>
        <v>1</v>
      </c>
      <c r="D25" s="37" t="s">
        <v>122</v>
      </c>
      <c r="E25" s="8" t="s">
        <v>121</v>
      </c>
      <c r="F25" s="8" t="s">
        <v>374</v>
      </c>
      <c r="G25" s="8" t="s">
        <v>290</v>
      </c>
      <c r="H25" s="8" t="s">
        <v>375</v>
      </c>
      <c r="I25" s="8" t="s">
        <v>236</v>
      </c>
      <c r="J25" s="8" t="s">
        <v>363</v>
      </c>
      <c r="K25" s="8" t="s">
        <v>376</v>
      </c>
      <c r="L25" s="8" t="s">
        <v>157</v>
      </c>
      <c r="M25" s="8" t="s">
        <v>377</v>
      </c>
      <c r="N25" s="8" t="s">
        <v>365</v>
      </c>
      <c r="O25" s="8" t="s">
        <v>366</v>
      </c>
      <c r="P25" s="8" t="s">
        <v>258</v>
      </c>
      <c r="Q25" s="8" t="s">
        <v>379</v>
      </c>
      <c r="R25" s="8" t="s">
        <v>188</v>
      </c>
      <c r="S25" s="8" t="s">
        <v>368</v>
      </c>
      <c r="T25" s="8" t="s">
        <v>369</v>
      </c>
      <c r="U25" s="8" t="s">
        <v>381</v>
      </c>
      <c r="V25" s="8" t="s">
        <v>382</v>
      </c>
      <c r="W25" s="8" t="s">
        <v>372</v>
      </c>
      <c r="Y25" s="8" t="s">
        <v>366</v>
      </c>
      <c r="Z25" s="50" t="s">
        <v>372</v>
      </c>
      <c r="AB25" s="12">
        <f t="shared" si="2"/>
        <v>1</v>
      </c>
      <c r="AC25" s="12">
        <f t="shared" si="3"/>
        <v>1</v>
      </c>
      <c r="AD25" s="12">
        <f t="shared" si="4"/>
        <v>1</v>
      </c>
      <c r="AE25" s="12">
        <f t="shared" si="5"/>
        <v>1</v>
      </c>
      <c r="AF25" s="12">
        <f t="shared" si="6"/>
        <v>0</v>
      </c>
      <c r="AG25" s="12">
        <f t="shared" si="7"/>
        <v>0</v>
      </c>
      <c r="AH25" s="12">
        <f t="shared" si="8"/>
        <v>1</v>
      </c>
      <c r="AI25" s="12">
        <f t="shared" si="9"/>
        <v>1</v>
      </c>
      <c r="AJ25" s="12">
        <f t="shared" si="10"/>
        <v>1</v>
      </c>
      <c r="AK25" s="12">
        <f t="shared" si="11"/>
        <v>1</v>
      </c>
      <c r="AL25" s="12">
        <f t="shared" si="12"/>
        <v>1</v>
      </c>
      <c r="AM25" s="12">
        <f t="shared" si="13"/>
        <v>1</v>
      </c>
      <c r="AN25" s="12">
        <f t="shared" si="14"/>
        <v>0</v>
      </c>
      <c r="AO25" s="12">
        <f t="shared" si="15"/>
        <v>0</v>
      </c>
      <c r="AP25" s="12">
        <f t="shared" si="16"/>
        <v>0</v>
      </c>
      <c r="AQ25" s="12">
        <f t="shared" si="17"/>
        <v>0</v>
      </c>
      <c r="AR25" s="12">
        <f t="shared" si="18"/>
        <v>0</v>
      </c>
      <c r="AS25" s="12">
        <f t="shared" si="19"/>
        <v>0</v>
      </c>
      <c r="AT25" s="12">
        <f t="shared" si="20"/>
        <v>0</v>
      </c>
      <c r="AU25" s="12">
        <f t="shared" si="21"/>
        <v>0</v>
      </c>
      <c r="AW25" s="12">
        <f t="shared" si="22"/>
        <v>1</v>
      </c>
      <c r="AX25" s="12" t="e">
        <f t="shared" si="23"/>
        <v>#N/A</v>
      </c>
    </row>
    <row r="26" spans="1:50" x14ac:dyDescent="0.25">
      <c r="A26" s="9" t="s">
        <v>78</v>
      </c>
      <c r="B26" s="8">
        <f t="shared" si="24"/>
        <v>12</v>
      </c>
      <c r="C26" s="38">
        <f t="shared" si="1"/>
        <v>1</v>
      </c>
      <c r="D26" s="37" t="s">
        <v>122</v>
      </c>
      <c r="E26" s="8" t="s">
        <v>121</v>
      </c>
      <c r="F26" s="8" t="s">
        <v>158</v>
      </c>
      <c r="G26" s="8" t="s">
        <v>286</v>
      </c>
      <c r="H26" s="8" t="s">
        <v>95</v>
      </c>
      <c r="I26" s="8" t="s">
        <v>239</v>
      </c>
      <c r="J26" s="8" t="s">
        <v>363</v>
      </c>
      <c r="K26" s="8" t="s">
        <v>376</v>
      </c>
      <c r="L26" s="8" t="s">
        <v>157</v>
      </c>
      <c r="M26" s="8" t="s">
        <v>377</v>
      </c>
      <c r="N26" s="8" t="s">
        <v>275</v>
      </c>
      <c r="O26" s="8" t="s">
        <v>366</v>
      </c>
      <c r="P26" s="8" t="s">
        <v>258</v>
      </c>
      <c r="Q26" s="8" t="s">
        <v>379</v>
      </c>
      <c r="R26" s="8" t="s">
        <v>188</v>
      </c>
      <c r="S26" s="8" t="s">
        <v>368</v>
      </c>
      <c r="T26" s="8" t="s">
        <v>92</v>
      </c>
      <c r="U26" s="8" t="s">
        <v>370</v>
      </c>
      <c r="V26" s="8" t="s">
        <v>371</v>
      </c>
      <c r="W26" s="8" t="s">
        <v>372</v>
      </c>
      <c r="Y26" s="50" t="s">
        <v>158</v>
      </c>
      <c r="Z26" s="8" t="s">
        <v>370</v>
      </c>
      <c r="AB26" s="12">
        <f t="shared" si="2"/>
        <v>1</v>
      </c>
      <c r="AC26" s="12">
        <f t="shared" si="3"/>
        <v>1</v>
      </c>
      <c r="AD26" s="12">
        <f t="shared" si="4"/>
        <v>0</v>
      </c>
      <c r="AE26" s="12">
        <f t="shared" si="5"/>
        <v>0</v>
      </c>
      <c r="AF26" s="12">
        <f t="shared" si="6"/>
        <v>1</v>
      </c>
      <c r="AG26" s="12">
        <f t="shared" si="7"/>
        <v>1</v>
      </c>
      <c r="AH26" s="12">
        <f t="shared" si="8"/>
        <v>1</v>
      </c>
      <c r="AI26" s="12">
        <f t="shared" si="9"/>
        <v>1</v>
      </c>
      <c r="AJ26" s="12">
        <f t="shared" si="10"/>
        <v>1</v>
      </c>
      <c r="AK26" s="12">
        <f t="shared" si="11"/>
        <v>1</v>
      </c>
      <c r="AL26" s="12">
        <f t="shared" si="12"/>
        <v>0</v>
      </c>
      <c r="AM26" s="12">
        <f t="shared" si="13"/>
        <v>1</v>
      </c>
      <c r="AN26" s="12">
        <f t="shared" si="14"/>
        <v>0</v>
      </c>
      <c r="AO26" s="12">
        <f t="shared" si="15"/>
        <v>0</v>
      </c>
      <c r="AP26" s="12">
        <f t="shared" si="16"/>
        <v>0</v>
      </c>
      <c r="AQ26" s="12">
        <f t="shared" si="17"/>
        <v>0</v>
      </c>
      <c r="AR26" s="12">
        <f t="shared" si="18"/>
        <v>1</v>
      </c>
      <c r="AS26" s="12">
        <f t="shared" si="19"/>
        <v>1</v>
      </c>
      <c r="AT26" s="12">
        <f t="shared" si="20"/>
        <v>1</v>
      </c>
      <c r="AU26" s="12">
        <f t="shared" si="21"/>
        <v>0</v>
      </c>
      <c r="AW26" s="12" t="e">
        <f t="shared" si="22"/>
        <v>#N/A</v>
      </c>
      <c r="AX26" s="12">
        <f t="shared" si="23"/>
        <v>1</v>
      </c>
    </row>
    <row r="27" spans="1:50" x14ac:dyDescent="0.25">
      <c r="A27" s="49" t="s">
        <v>75</v>
      </c>
      <c r="B27" s="8">
        <f t="shared" si="24"/>
        <v>10</v>
      </c>
      <c r="C27" s="38">
        <f t="shared" si="1"/>
        <v>1</v>
      </c>
      <c r="D27" s="37" t="s">
        <v>373</v>
      </c>
      <c r="E27" s="8" t="s">
        <v>121</v>
      </c>
      <c r="F27" s="8" t="s">
        <v>158</v>
      </c>
      <c r="G27" s="8" t="s">
        <v>286</v>
      </c>
      <c r="H27" s="8" t="s">
        <v>95</v>
      </c>
      <c r="I27" s="8" t="s">
        <v>239</v>
      </c>
      <c r="J27" s="8" t="s">
        <v>363</v>
      </c>
      <c r="K27" s="8" t="s">
        <v>376</v>
      </c>
      <c r="L27" s="8" t="s">
        <v>157</v>
      </c>
      <c r="M27" s="8" t="s">
        <v>357</v>
      </c>
      <c r="N27" s="8" t="s">
        <v>275</v>
      </c>
      <c r="O27" s="8" t="s">
        <v>380</v>
      </c>
      <c r="P27" s="8" t="s">
        <v>378</v>
      </c>
      <c r="Q27" s="8" t="s">
        <v>379</v>
      </c>
      <c r="R27" s="8" t="s">
        <v>188</v>
      </c>
      <c r="S27" s="8" t="s">
        <v>368</v>
      </c>
      <c r="T27" s="8" t="s">
        <v>92</v>
      </c>
      <c r="U27" s="8" t="s">
        <v>370</v>
      </c>
      <c r="V27" s="8" t="s">
        <v>371</v>
      </c>
      <c r="W27" s="8" t="s">
        <v>372</v>
      </c>
      <c r="Y27" s="8" t="s">
        <v>370</v>
      </c>
      <c r="Z27" s="50" t="s">
        <v>362</v>
      </c>
      <c r="AB27" s="12">
        <f t="shared" si="2"/>
        <v>0</v>
      </c>
      <c r="AC27" s="12">
        <f t="shared" si="3"/>
        <v>1</v>
      </c>
      <c r="AD27" s="12">
        <f t="shared" si="4"/>
        <v>0</v>
      </c>
      <c r="AE27" s="12">
        <f t="shared" si="5"/>
        <v>0</v>
      </c>
      <c r="AF27" s="12">
        <f t="shared" si="6"/>
        <v>1</v>
      </c>
      <c r="AG27" s="12">
        <f t="shared" si="7"/>
        <v>1</v>
      </c>
      <c r="AH27" s="12">
        <f t="shared" si="8"/>
        <v>1</v>
      </c>
      <c r="AI27" s="12">
        <f t="shared" si="9"/>
        <v>1</v>
      </c>
      <c r="AJ27" s="12">
        <f t="shared" si="10"/>
        <v>1</v>
      </c>
      <c r="AK27" s="12">
        <f t="shared" si="11"/>
        <v>0</v>
      </c>
      <c r="AL27" s="12">
        <f t="shared" si="12"/>
        <v>0</v>
      </c>
      <c r="AM27" s="12">
        <f t="shared" si="13"/>
        <v>0</v>
      </c>
      <c r="AN27" s="12">
        <f t="shared" si="14"/>
        <v>1</v>
      </c>
      <c r="AO27" s="12">
        <f t="shared" si="15"/>
        <v>0</v>
      </c>
      <c r="AP27" s="12">
        <f t="shared" si="16"/>
        <v>0</v>
      </c>
      <c r="AQ27" s="12">
        <f t="shared" si="17"/>
        <v>0</v>
      </c>
      <c r="AR27" s="12">
        <f t="shared" si="18"/>
        <v>1</v>
      </c>
      <c r="AS27" s="12">
        <f t="shared" si="19"/>
        <v>1</v>
      </c>
      <c r="AT27" s="12">
        <f t="shared" si="20"/>
        <v>1</v>
      </c>
      <c r="AU27" s="12">
        <f t="shared" si="21"/>
        <v>0</v>
      </c>
      <c r="AW27" s="12">
        <f t="shared" si="22"/>
        <v>1</v>
      </c>
      <c r="AX27" s="12" t="e">
        <f t="shared" si="23"/>
        <v>#N/A</v>
      </c>
    </row>
    <row r="28" spans="1:50" x14ac:dyDescent="0.25">
      <c r="A28" s="49" t="s">
        <v>79</v>
      </c>
      <c r="B28" s="53">
        <v>5</v>
      </c>
      <c r="C28" s="38">
        <f t="shared" si="1"/>
        <v>0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W28" s="8" t="s">
        <v>126</v>
      </c>
      <c r="Y28" s="50" t="s">
        <v>126</v>
      </c>
      <c r="Z28" s="50" t="s">
        <v>126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14"/>
        <v>0</v>
      </c>
      <c r="AO28" s="12">
        <f t="shared" si="15"/>
        <v>0</v>
      </c>
      <c r="AP28" s="12">
        <f t="shared" si="16"/>
        <v>0</v>
      </c>
      <c r="AQ28" s="12">
        <f t="shared" si="17"/>
        <v>0</v>
      </c>
      <c r="AR28" s="12">
        <f t="shared" si="18"/>
        <v>0</v>
      </c>
      <c r="AS28" s="12">
        <f t="shared" si="19"/>
        <v>0</v>
      </c>
      <c r="AT28" s="12">
        <f t="shared" si="20"/>
        <v>0</v>
      </c>
      <c r="AU28" s="12">
        <f t="shared" si="21"/>
        <v>0</v>
      </c>
      <c r="AW28" s="12" t="e">
        <f t="shared" si="22"/>
        <v>#N/A</v>
      </c>
      <c r="AX28" s="12" t="e">
        <f t="shared" si="23"/>
        <v>#N/A</v>
      </c>
    </row>
    <row r="29" spans="1:50" x14ac:dyDescent="0.25">
      <c r="A29" s="49" t="s">
        <v>65</v>
      </c>
      <c r="B29" s="8">
        <f>SUM(AB29:AU29)</f>
        <v>10</v>
      </c>
      <c r="C29" s="38">
        <f t="shared" si="1"/>
        <v>0</v>
      </c>
      <c r="D29" s="37" t="s">
        <v>373</v>
      </c>
      <c r="E29" s="8" t="s">
        <v>121</v>
      </c>
      <c r="F29" s="8" t="s">
        <v>158</v>
      </c>
      <c r="G29" s="8" t="s">
        <v>290</v>
      </c>
      <c r="H29" s="8" t="s">
        <v>375</v>
      </c>
      <c r="I29" s="8" t="s">
        <v>239</v>
      </c>
      <c r="J29" s="8" t="s">
        <v>363</v>
      </c>
      <c r="K29" s="8" t="s">
        <v>240</v>
      </c>
      <c r="L29" s="8" t="s">
        <v>364</v>
      </c>
      <c r="M29" s="8" t="s">
        <v>357</v>
      </c>
      <c r="N29" s="8" t="s">
        <v>365</v>
      </c>
      <c r="O29" s="8" t="s">
        <v>366</v>
      </c>
      <c r="P29" s="8" t="s">
        <v>378</v>
      </c>
      <c r="Q29" s="8" t="s">
        <v>379</v>
      </c>
      <c r="R29" s="8" t="s">
        <v>188</v>
      </c>
      <c r="S29" s="8" t="s">
        <v>368</v>
      </c>
      <c r="T29" s="8" t="s">
        <v>92</v>
      </c>
      <c r="U29" s="8" t="s">
        <v>370</v>
      </c>
      <c r="V29" s="8" t="s">
        <v>371</v>
      </c>
      <c r="W29" s="8" t="s">
        <v>372</v>
      </c>
      <c r="Y29" s="50" t="s">
        <v>368</v>
      </c>
      <c r="Z29" s="50" t="s">
        <v>379</v>
      </c>
      <c r="AB29" s="12">
        <f t="shared" si="2"/>
        <v>0</v>
      </c>
      <c r="AC29" s="12">
        <f t="shared" si="3"/>
        <v>1</v>
      </c>
      <c r="AD29" s="12">
        <f t="shared" si="4"/>
        <v>0</v>
      </c>
      <c r="AE29" s="12">
        <f t="shared" si="5"/>
        <v>1</v>
      </c>
      <c r="AF29" s="12">
        <f t="shared" si="6"/>
        <v>0</v>
      </c>
      <c r="AG29" s="12">
        <f t="shared" si="7"/>
        <v>1</v>
      </c>
      <c r="AH29" s="12">
        <f t="shared" si="8"/>
        <v>1</v>
      </c>
      <c r="AI29" s="12">
        <f t="shared" si="9"/>
        <v>0</v>
      </c>
      <c r="AJ29" s="12">
        <f t="shared" si="10"/>
        <v>0</v>
      </c>
      <c r="AK29" s="12">
        <f t="shared" si="11"/>
        <v>0</v>
      </c>
      <c r="AL29" s="12">
        <f t="shared" si="12"/>
        <v>1</v>
      </c>
      <c r="AM29" s="12">
        <f t="shared" si="13"/>
        <v>1</v>
      </c>
      <c r="AN29" s="12">
        <f t="shared" si="14"/>
        <v>1</v>
      </c>
      <c r="AO29" s="12">
        <f t="shared" si="15"/>
        <v>0</v>
      </c>
      <c r="AP29" s="12">
        <f t="shared" si="16"/>
        <v>0</v>
      </c>
      <c r="AQ29" s="12">
        <f t="shared" si="17"/>
        <v>0</v>
      </c>
      <c r="AR29" s="12">
        <f t="shared" si="18"/>
        <v>1</v>
      </c>
      <c r="AS29" s="12">
        <f t="shared" si="19"/>
        <v>1</v>
      </c>
      <c r="AT29" s="12">
        <f t="shared" si="20"/>
        <v>1</v>
      </c>
      <c r="AU29" s="12">
        <f t="shared" si="21"/>
        <v>0</v>
      </c>
      <c r="AW29" s="12" t="e">
        <f t="shared" si="22"/>
        <v>#N/A</v>
      </c>
      <c r="AX29" s="12" t="e">
        <f t="shared" si="23"/>
        <v>#N/A</v>
      </c>
    </row>
    <row r="30" spans="1:50" x14ac:dyDescent="0.25">
      <c r="A30" s="49" t="s">
        <v>76</v>
      </c>
      <c r="B30" s="8">
        <f>SUM(AB30:AU30)</f>
        <v>9</v>
      </c>
      <c r="C30" s="38">
        <f t="shared" si="1"/>
        <v>1</v>
      </c>
      <c r="D30" s="37" t="s">
        <v>373</v>
      </c>
      <c r="E30" s="8" t="s">
        <v>121</v>
      </c>
      <c r="F30" s="8" t="s">
        <v>158</v>
      </c>
      <c r="G30" s="8" t="s">
        <v>286</v>
      </c>
      <c r="H30" s="8" t="s">
        <v>95</v>
      </c>
      <c r="I30" s="8" t="s">
        <v>239</v>
      </c>
      <c r="J30" s="8" t="s">
        <v>185</v>
      </c>
      <c r="K30" s="8" t="s">
        <v>376</v>
      </c>
      <c r="L30" s="8" t="s">
        <v>157</v>
      </c>
      <c r="M30" s="8" t="s">
        <v>357</v>
      </c>
      <c r="N30" s="8" t="s">
        <v>365</v>
      </c>
      <c r="O30" s="8" t="s">
        <v>380</v>
      </c>
      <c r="P30" s="8" t="s">
        <v>378</v>
      </c>
      <c r="Q30" s="8" t="s">
        <v>379</v>
      </c>
      <c r="R30" s="8" t="s">
        <v>188</v>
      </c>
      <c r="S30" s="8" t="s">
        <v>368</v>
      </c>
      <c r="T30" s="8" t="s">
        <v>369</v>
      </c>
      <c r="U30" s="8" t="s">
        <v>370</v>
      </c>
      <c r="V30" s="8" t="s">
        <v>371</v>
      </c>
      <c r="W30" s="8" t="s">
        <v>372</v>
      </c>
      <c r="Y30" s="50" t="s">
        <v>368</v>
      </c>
      <c r="Z30" s="8" t="s">
        <v>378</v>
      </c>
      <c r="AB30" s="12">
        <f t="shared" si="2"/>
        <v>0</v>
      </c>
      <c r="AC30" s="12">
        <f t="shared" si="3"/>
        <v>1</v>
      </c>
      <c r="AD30" s="12">
        <f t="shared" si="4"/>
        <v>0</v>
      </c>
      <c r="AE30" s="12">
        <f t="shared" si="5"/>
        <v>0</v>
      </c>
      <c r="AF30" s="12">
        <f t="shared" si="6"/>
        <v>1</v>
      </c>
      <c r="AG30" s="12">
        <f t="shared" si="7"/>
        <v>1</v>
      </c>
      <c r="AH30" s="12">
        <f t="shared" si="8"/>
        <v>0</v>
      </c>
      <c r="AI30" s="12">
        <f t="shared" si="9"/>
        <v>1</v>
      </c>
      <c r="AJ30" s="12">
        <f t="shared" si="10"/>
        <v>1</v>
      </c>
      <c r="AK30" s="12">
        <f t="shared" si="11"/>
        <v>0</v>
      </c>
      <c r="AL30" s="12">
        <f t="shared" si="12"/>
        <v>1</v>
      </c>
      <c r="AM30" s="12">
        <f t="shared" si="13"/>
        <v>0</v>
      </c>
      <c r="AN30" s="12">
        <f t="shared" si="14"/>
        <v>1</v>
      </c>
      <c r="AO30" s="12">
        <f t="shared" si="15"/>
        <v>0</v>
      </c>
      <c r="AP30" s="12">
        <f t="shared" si="16"/>
        <v>0</v>
      </c>
      <c r="AQ30" s="12">
        <f t="shared" si="17"/>
        <v>0</v>
      </c>
      <c r="AR30" s="12">
        <f t="shared" si="18"/>
        <v>0</v>
      </c>
      <c r="AS30" s="12">
        <f t="shared" si="19"/>
        <v>1</v>
      </c>
      <c r="AT30" s="12">
        <f t="shared" si="20"/>
        <v>1</v>
      </c>
      <c r="AU30" s="12">
        <f t="shared" si="21"/>
        <v>0</v>
      </c>
      <c r="AW30" s="12" t="e">
        <f t="shared" si="22"/>
        <v>#N/A</v>
      </c>
      <c r="AX30" s="12">
        <f t="shared" si="23"/>
        <v>1</v>
      </c>
    </row>
    <row r="31" spans="1:50" ht="15.75" thickBot="1" x14ac:dyDescent="0.3">
      <c r="A31" s="39" t="s">
        <v>55</v>
      </c>
      <c r="B31" s="40">
        <f>SUM(AB31:AU31)</f>
        <v>9</v>
      </c>
      <c r="C31" s="41">
        <f t="shared" si="1"/>
        <v>1</v>
      </c>
      <c r="D31" s="37" t="s">
        <v>373</v>
      </c>
      <c r="E31" s="8" t="s">
        <v>362</v>
      </c>
      <c r="F31" s="8" t="s">
        <v>158</v>
      </c>
      <c r="G31" s="8" t="s">
        <v>290</v>
      </c>
      <c r="H31" s="8" t="s">
        <v>375</v>
      </c>
      <c r="I31" s="8" t="s">
        <v>236</v>
      </c>
      <c r="J31" s="8" t="s">
        <v>363</v>
      </c>
      <c r="K31" s="8" t="s">
        <v>376</v>
      </c>
      <c r="L31" s="8" t="s">
        <v>364</v>
      </c>
      <c r="M31" s="8" t="s">
        <v>377</v>
      </c>
      <c r="N31" s="8" t="s">
        <v>365</v>
      </c>
      <c r="O31" s="8" t="s">
        <v>366</v>
      </c>
      <c r="P31" s="8" t="s">
        <v>258</v>
      </c>
      <c r="Q31" s="8" t="s">
        <v>379</v>
      </c>
      <c r="R31" s="8" t="s">
        <v>367</v>
      </c>
      <c r="S31" s="8" t="s">
        <v>368</v>
      </c>
      <c r="T31" s="8" t="s">
        <v>369</v>
      </c>
      <c r="U31" s="8" t="s">
        <v>370</v>
      </c>
      <c r="V31" s="8" t="s">
        <v>371</v>
      </c>
      <c r="W31" s="8" t="s">
        <v>372</v>
      </c>
      <c r="Y31" s="8" t="s">
        <v>370</v>
      </c>
      <c r="Z31" s="50" t="s">
        <v>373</v>
      </c>
      <c r="AB31" s="12">
        <f t="shared" si="2"/>
        <v>0</v>
      </c>
      <c r="AC31" s="12">
        <f t="shared" si="3"/>
        <v>0</v>
      </c>
      <c r="AD31" s="12">
        <f t="shared" si="4"/>
        <v>0</v>
      </c>
      <c r="AE31" s="12">
        <f t="shared" si="5"/>
        <v>1</v>
      </c>
      <c r="AF31" s="12">
        <f t="shared" si="6"/>
        <v>0</v>
      </c>
      <c r="AG31" s="12">
        <f t="shared" si="7"/>
        <v>0</v>
      </c>
      <c r="AH31" s="12">
        <f t="shared" si="8"/>
        <v>1</v>
      </c>
      <c r="AI31" s="12">
        <f t="shared" si="9"/>
        <v>1</v>
      </c>
      <c r="AJ31" s="12">
        <f t="shared" si="10"/>
        <v>0</v>
      </c>
      <c r="AK31" s="12">
        <f t="shared" si="11"/>
        <v>1</v>
      </c>
      <c r="AL31" s="12">
        <f t="shared" si="12"/>
        <v>1</v>
      </c>
      <c r="AM31" s="12">
        <f t="shared" si="13"/>
        <v>1</v>
      </c>
      <c r="AN31" s="12">
        <f t="shared" si="14"/>
        <v>0</v>
      </c>
      <c r="AO31" s="12">
        <f t="shared" si="15"/>
        <v>0</v>
      </c>
      <c r="AP31" s="12">
        <f t="shared" si="16"/>
        <v>1</v>
      </c>
      <c r="AQ31" s="12">
        <f t="shared" si="17"/>
        <v>0</v>
      </c>
      <c r="AR31" s="12">
        <f t="shared" si="18"/>
        <v>0</v>
      </c>
      <c r="AS31" s="12">
        <f t="shared" si="19"/>
        <v>1</v>
      </c>
      <c r="AT31" s="12">
        <f t="shared" si="20"/>
        <v>1</v>
      </c>
      <c r="AU31" s="12">
        <f t="shared" si="21"/>
        <v>0</v>
      </c>
      <c r="AW31" s="12">
        <f t="shared" si="22"/>
        <v>1</v>
      </c>
      <c r="AX31" s="12" t="e">
        <f t="shared" si="23"/>
        <v>#N/A</v>
      </c>
    </row>
    <row r="32" spans="1:50" x14ac:dyDescent="0.25">
      <c r="A32" s="32" t="s">
        <v>252</v>
      </c>
    </row>
    <row r="33" spans="1:23" x14ac:dyDescent="0.25">
      <c r="A33" s="31"/>
      <c r="D33" s="8" t="s">
        <v>122</v>
      </c>
      <c r="E33" s="8" t="s">
        <v>121</v>
      </c>
      <c r="F33" s="8" t="s">
        <v>374</v>
      </c>
      <c r="G33" s="8" t="s">
        <v>290</v>
      </c>
      <c r="H33" s="8" t="s">
        <v>95</v>
      </c>
      <c r="I33" s="8" t="s">
        <v>239</v>
      </c>
      <c r="J33" s="8" t="s">
        <v>363</v>
      </c>
      <c r="K33" s="8" t="s">
        <v>376</v>
      </c>
      <c r="L33" s="8" t="s">
        <v>157</v>
      </c>
      <c r="M33" s="8" t="s">
        <v>377</v>
      </c>
      <c r="N33" s="8" t="s">
        <v>365</v>
      </c>
      <c r="O33" s="8" t="s">
        <v>366</v>
      </c>
      <c r="P33" s="8" t="s">
        <v>378</v>
      </c>
      <c r="Q33" s="8" t="s">
        <v>155</v>
      </c>
      <c r="R33" s="48" t="s">
        <v>367</v>
      </c>
      <c r="S33" s="8" t="s">
        <v>117</v>
      </c>
      <c r="T33" s="8" t="s">
        <v>92</v>
      </c>
      <c r="U33" s="8" t="s">
        <v>370</v>
      </c>
      <c r="V33" s="8" t="s">
        <v>371</v>
      </c>
      <c r="W33" s="8" t="s">
        <v>124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127" priority="141" operator="notEqual">
      <formula>$D$33</formula>
    </cfRule>
  </conditionalFormatting>
  <conditionalFormatting sqref="E3:E31">
    <cfRule type="cellIs" dxfId="126" priority="143" operator="notEqual">
      <formula>$E$33</formula>
    </cfRule>
  </conditionalFormatting>
  <conditionalFormatting sqref="F3:F31">
    <cfRule type="cellIs" dxfId="125" priority="145" operator="notEqual">
      <formula>$F$33</formula>
    </cfRule>
  </conditionalFormatting>
  <conditionalFormatting sqref="G3:G31">
    <cfRule type="cellIs" dxfId="124" priority="147" operator="notEqual">
      <formula>$G$33</formula>
    </cfRule>
  </conditionalFormatting>
  <conditionalFormatting sqref="H3:H31">
    <cfRule type="cellIs" dxfId="123" priority="149" operator="notEqual">
      <formula>$H$33</formula>
    </cfRule>
  </conditionalFormatting>
  <conditionalFormatting sqref="I3:I31">
    <cfRule type="cellIs" dxfId="122" priority="151" operator="notEqual">
      <formula>$I$33</formula>
    </cfRule>
  </conditionalFormatting>
  <conditionalFormatting sqref="J3:J31">
    <cfRule type="cellIs" dxfId="121" priority="153" operator="notEqual">
      <formula>$J$33</formula>
    </cfRule>
  </conditionalFormatting>
  <conditionalFormatting sqref="K3:K31">
    <cfRule type="cellIs" dxfId="120" priority="155" operator="notEqual">
      <formula>$K$33</formula>
    </cfRule>
  </conditionalFormatting>
  <conditionalFormatting sqref="L3:L31">
    <cfRule type="cellIs" dxfId="119" priority="157" operator="notEqual">
      <formula>$L$33</formula>
    </cfRule>
  </conditionalFormatting>
  <conditionalFormatting sqref="M3:M31">
    <cfRule type="cellIs" dxfId="118" priority="159" operator="notEqual">
      <formula>$M$33</formula>
    </cfRule>
  </conditionalFormatting>
  <conditionalFormatting sqref="N3:N31">
    <cfRule type="cellIs" dxfId="117" priority="161" operator="notEqual">
      <formula>$N$33</formula>
    </cfRule>
  </conditionalFormatting>
  <conditionalFormatting sqref="O3:O31">
    <cfRule type="cellIs" dxfId="116" priority="163" operator="notEqual">
      <formula>$O$33</formula>
    </cfRule>
  </conditionalFormatting>
  <conditionalFormatting sqref="P3:P31">
    <cfRule type="cellIs" dxfId="115" priority="165" operator="notEqual">
      <formula>$P$33</formula>
    </cfRule>
  </conditionalFormatting>
  <conditionalFormatting sqref="Q3:Q31">
    <cfRule type="cellIs" dxfId="114" priority="167" operator="notEqual">
      <formula>$Q$33</formula>
    </cfRule>
  </conditionalFormatting>
  <conditionalFormatting sqref="R3:R31">
    <cfRule type="cellIs" dxfId="113" priority="169" operator="notEqual">
      <formula>$R$33</formula>
    </cfRule>
  </conditionalFormatting>
  <conditionalFormatting sqref="S3:S31">
    <cfRule type="cellIs" dxfId="112" priority="171" operator="notEqual">
      <formula>$S$33</formula>
    </cfRule>
  </conditionalFormatting>
  <conditionalFormatting sqref="T3:T31">
    <cfRule type="cellIs" dxfId="111" priority="173" operator="notEqual">
      <formula>$T$33</formula>
    </cfRule>
  </conditionalFormatting>
  <conditionalFormatting sqref="U3:U31">
    <cfRule type="cellIs" dxfId="110" priority="175" operator="notEqual">
      <formula>$U$33</formula>
    </cfRule>
  </conditionalFormatting>
  <conditionalFormatting sqref="V3:V31">
    <cfRule type="cellIs" dxfId="109" priority="177" operator="notEqual">
      <formula>$V$33</formula>
    </cfRule>
  </conditionalFormatting>
  <conditionalFormatting sqref="W3:W31">
    <cfRule type="cellIs" dxfId="108" priority="179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9.42578125" style="12" bestFit="1" customWidth="1"/>
    <col min="5" max="5" width="9.28515625" style="12" bestFit="1" customWidth="1"/>
    <col min="6" max="6" width="10" style="12" bestFit="1" customWidth="1"/>
    <col min="7" max="7" width="10.42578125" style="12" bestFit="1" customWidth="1"/>
    <col min="8" max="8" width="10.140625" style="12" bestFit="1" customWidth="1"/>
    <col min="9" max="9" width="9" style="12" bestFit="1" customWidth="1"/>
    <col min="10" max="10" width="10.28515625" style="12" bestFit="1" customWidth="1"/>
    <col min="11" max="11" width="8.42578125" style="12" bestFit="1" customWidth="1"/>
    <col min="12" max="12" width="9.85546875" style="12" bestFit="1" customWidth="1"/>
    <col min="13" max="13" width="9.140625" style="12" bestFit="1" customWidth="1"/>
    <col min="14" max="14" width="11.42578125" style="12" bestFit="1" customWidth="1"/>
    <col min="15" max="15" width="10.42578125" style="12" bestFit="1" customWidth="1"/>
    <col min="16" max="16" width="9" style="12" bestFit="1" customWidth="1"/>
    <col min="17" max="17" width="8.140625" style="12" bestFit="1" customWidth="1"/>
    <col min="18" max="18" width="10.42578125" style="12" bestFit="1" customWidth="1"/>
    <col min="19" max="19" width="8.42578125" style="12" bestFit="1" customWidth="1"/>
    <col min="20" max="20" width="10.7109375" style="12" bestFit="1" customWidth="1"/>
    <col min="21" max="21" width="9.7109375" style="12" bestFit="1" customWidth="1"/>
    <col min="22" max="22" width="11.85546875" style="12" bestFit="1" customWidth="1"/>
    <col min="23" max="23" width="9" style="12" bestFit="1" customWidth="1"/>
    <col min="24" max="24" width="2.7109375" style="12" customWidth="1"/>
    <col min="25" max="25" width="11.42578125" style="12" bestFit="1" customWidth="1"/>
    <col min="26" max="26" width="11.8554687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405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31" si="0">SUM(AB3:AU3)</f>
        <v>12</v>
      </c>
      <c r="C3" s="36">
        <f t="shared" ref="C3:C31" si="1">COUNT(AW3:AX3)</f>
        <v>0</v>
      </c>
      <c r="D3" s="37" t="s">
        <v>331</v>
      </c>
      <c r="E3" s="8" t="s">
        <v>385</v>
      </c>
      <c r="F3" s="8" t="s">
        <v>386</v>
      </c>
      <c r="G3" s="8" t="s">
        <v>342</v>
      </c>
      <c r="H3" s="8" t="s">
        <v>387</v>
      </c>
      <c r="I3" s="8" t="s">
        <v>188</v>
      </c>
      <c r="J3" s="8" t="s">
        <v>122</v>
      </c>
      <c r="K3" s="8" t="s">
        <v>388</v>
      </c>
      <c r="L3" s="8" t="s">
        <v>389</v>
      </c>
      <c r="M3" s="8" t="s">
        <v>390</v>
      </c>
      <c r="N3" s="8" t="s">
        <v>391</v>
      </c>
      <c r="O3" s="8" t="s">
        <v>392</v>
      </c>
      <c r="P3" s="8" t="s">
        <v>114</v>
      </c>
      <c r="Q3" s="8" t="s">
        <v>155</v>
      </c>
      <c r="R3" s="8" t="s">
        <v>296</v>
      </c>
      <c r="S3" s="8" t="s">
        <v>393</v>
      </c>
      <c r="T3" s="8" t="s">
        <v>357</v>
      </c>
      <c r="U3" s="8" t="s">
        <v>394</v>
      </c>
      <c r="V3" s="8" t="s">
        <v>395</v>
      </c>
      <c r="W3" s="8" t="s">
        <v>286</v>
      </c>
      <c r="Y3" s="50" t="s">
        <v>286</v>
      </c>
      <c r="Z3" s="50" t="s">
        <v>392</v>
      </c>
      <c r="AB3" s="12">
        <f t="shared" ref="AB3:AB31" si="2">IF(D3=$D$33,1,0)</f>
        <v>1</v>
      </c>
      <c r="AC3" s="12">
        <f t="shared" ref="AC3:AC31" si="3">IF(E3=$E$33,1,0)</f>
        <v>0</v>
      </c>
      <c r="AD3" s="12">
        <f t="shared" ref="AD3:AD31" si="4">IF(F3=$F$33,1,0)</f>
        <v>1</v>
      </c>
      <c r="AE3" s="12">
        <f t="shared" ref="AE3:AE31" si="5">IF(G3=$G$33,1,0)</f>
        <v>1</v>
      </c>
      <c r="AF3" s="12">
        <f t="shared" ref="AF3:AF31" si="6">IF(H3=$H$33,1,0)</f>
        <v>0</v>
      </c>
      <c r="AG3" s="12">
        <f t="shared" ref="AG3:AG31" si="7">IF(I3=$I$33,1,0)</f>
        <v>0</v>
      </c>
      <c r="AH3" s="12">
        <f t="shared" ref="AH3:AH31" si="8">IF(J3=$J$33,1,0)</f>
        <v>1</v>
      </c>
      <c r="AI3" s="12">
        <f t="shared" ref="AI3:AI31" si="9">IF(K3=$K$33,1,0)</f>
        <v>0</v>
      </c>
      <c r="AJ3" s="12">
        <f t="shared" ref="AJ3:AJ31" si="10">IF(L3=$L$33,1,0)</f>
        <v>1</v>
      </c>
      <c r="AK3" s="12">
        <f t="shared" ref="AK3:AK31" si="11">IF(M3=$M$33,1,0)</f>
        <v>1</v>
      </c>
      <c r="AL3" s="12">
        <f t="shared" ref="AL3:AL31" si="12">IF(N3=$N$33,1,0)</f>
        <v>1</v>
      </c>
      <c r="AM3" s="12">
        <f t="shared" ref="AM3:AM31" si="13">IF(O3=$O$33,1,0)</f>
        <v>0</v>
      </c>
      <c r="AN3" s="12">
        <f t="shared" ref="AN3:AN31" si="14">IF(P3=$P$33,1,0)</f>
        <v>0</v>
      </c>
      <c r="AO3" s="12">
        <f t="shared" ref="AO3:AO31" si="15">IF(Q3=$Q$33,1,0)</f>
        <v>1</v>
      </c>
      <c r="AP3" s="12">
        <f t="shared" ref="AP3:AP31" si="16">IF(R3=$R$33,1,0)</f>
        <v>1</v>
      </c>
      <c r="AQ3" s="12">
        <f t="shared" ref="AQ3:AQ31" si="17">IF(S3=$S$33,1,0)</f>
        <v>0</v>
      </c>
      <c r="AR3" s="12">
        <f t="shared" ref="AR3:AR31" si="18">IF(T3=$T$33,1,0)</f>
        <v>1</v>
      </c>
      <c r="AS3" s="12">
        <f t="shared" ref="AS3:AS31" si="19">IF(U3=$U$33,1,0)</f>
        <v>1</v>
      </c>
      <c r="AT3" s="12">
        <f t="shared" ref="AT3:AT31" si="20">IF(V3=$V$33,1,0)</f>
        <v>1</v>
      </c>
      <c r="AU3" s="12">
        <f t="shared" ref="AU3:AU31" si="21">IF(W3=$W$33,1,0)</f>
        <v>0</v>
      </c>
      <c r="AW3" s="12" t="e">
        <f t="shared" ref="AW3:AW31" si="22">HLOOKUP(Y3,$D$33:$W$34,2,FALSE)</f>
        <v>#N/A</v>
      </c>
      <c r="AX3" s="12" t="e">
        <f t="shared" ref="AX3:AX31" si="23">HLOOKUP(Z3,$D$33:$W$34,2,FALSE)</f>
        <v>#N/A</v>
      </c>
    </row>
    <row r="4" spans="1:50" x14ac:dyDescent="0.25">
      <c r="A4" s="9" t="s">
        <v>66</v>
      </c>
      <c r="B4" s="8">
        <f t="shared" si="0"/>
        <v>10</v>
      </c>
      <c r="C4" s="38">
        <f t="shared" si="1"/>
        <v>1</v>
      </c>
      <c r="D4" s="37" t="s">
        <v>396</v>
      </c>
      <c r="E4" s="8" t="s">
        <v>385</v>
      </c>
      <c r="F4" s="8" t="s">
        <v>386</v>
      </c>
      <c r="G4" s="8" t="s">
        <v>342</v>
      </c>
      <c r="H4" s="8" t="s">
        <v>387</v>
      </c>
      <c r="I4" s="8" t="s">
        <v>397</v>
      </c>
      <c r="J4" s="8" t="s">
        <v>398</v>
      </c>
      <c r="K4" s="8" t="s">
        <v>388</v>
      </c>
      <c r="L4" s="8" t="s">
        <v>389</v>
      </c>
      <c r="M4" s="8" t="s">
        <v>390</v>
      </c>
      <c r="N4" s="8" t="s">
        <v>391</v>
      </c>
      <c r="O4" s="8" t="s">
        <v>392</v>
      </c>
      <c r="P4" s="8" t="s">
        <v>399</v>
      </c>
      <c r="Q4" s="8" t="s">
        <v>400</v>
      </c>
      <c r="R4" s="8" t="s">
        <v>401</v>
      </c>
      <c r="S4" s="8" t="s">
        <v>393</v>
      </c>
      <c r="T4" s="8" t="s">
        <v>402</v>
      </c>
      <c r="U4" s="8" t="s">
        <v>394</v>
      </c>
      <c r="V4" s="8" t="s">
        <v>395</v>
      </c>
      <c r="W4" s="8" t="s">
        <v>329</v>
      </c>
      <c r="Y4" s="8" t="s">
        <v>391</v>
      </c>
      <c r="Z4" s="50" t="s">
        <v>392</v>
      </c>
      <c r="AB4" s="12">
        <f t="shared" si="2"/>
        <v>0</v>
      </c>
      <c r="AC4" s="12">
        <f t="shared" si="3"/>
        <v>0</v>
      </c>
      <c r="AD4" s="12">
        <f t="shared" si="4"/>
        <v>1</v>
      </c>
      <c r="AE4" s="12">
        <f t="shared" si="5"/>
        <v>1</v>
      </c>
      <c r="AF4" s="12">
        <f t="shared" si="6"/>
        <v>0</v>
      </c>
      <c r="AG4" s="12">
        <f t="shared" si="7"/>
        <v>1</v>
      </c>
      <c r="AH4" s="12">
        <f t="shared" si="8"/>
        <v>0</v>
      </c>
      <c r="AI4" s="12">
        <f t="shared" si="9"/>
        <v>0</v>
      </c>
      <c r="AJ4" s="12">
        <f t="shared" si="10"/>
        <v>1</v>
      </c>
      <c r="AK4" s="12">
        <f t="shared" si="11"/>
        <v>1</v>
      </c>
      <c r="AL4" s="12">
        <f t="shared" si="12"/>
        <v>1</v>
      </c>
      <c r="AM4" s="12">
        <f t="shared" si="13"/>
        <v>0</v>
      </c>
      <c r="AN4" s="12">
        <f t="shared" si="14"/>
        <v>1</v>
      </c>
      <c r="AO4" s="12">
        <f t="shared" si="15"/>
        <v>0</v>
      </c>
      <c r="AP4" s="12">
        <f t="shared" si="16"/>
        <v>0</v>
      </c>
      <c r="AQ4" s="12">
        <f t="shared" si="17"/>
        <v>0</v>
      </c>
      <c r="AR4" s="12">
        <f t="shared" si="18"/>
        <v>0</v>
      </c>
      <c r="AS4" s="12">
        <f t="shared" si="19"/>
        <v>1</v>
      </c>
      <c r="AT4" s="12">
        <f t="shared" si="20"/>
        <v>1</v>
      </c>
      <c r="AU4" s="12">
        <f t="shared" si="21"/>
        <v>1</v>
      </c>
      <c r="AW4" s="12">
        <f t="shared" si="22"/>
        <v>1</v>
      </c>
      <c r="AX4" s="12" t="e">
        <f t="shared" si="23"/>
        <v>#N/A</v>
      </c>
    </row>
    <row r="5" spans="1:50" x14ac:dyDescent="0.25">
      <c r="A5" s="9" t="s">
        <v>60</v>
      </c>
      <c r="B5" s="8">
        <f t="shared" si="0"/>
        <v>8</v>
      </c>
      <c r="C5" s="38">
        <f t="shared" si="1"/>
        <v>1</v>
      </c>
      <c r="D5" s="37" t="s">
        <v>396</v>
      </c>
      <c r="E5" s="8" t="s">
        <v>385</v>
      </c>
      <c r="F5" s="8" t="s">
        <v>403</v>
      </c>
      <c r="G5" s="8" t="s">
        <v>342</v>
      </c>
      <c r="H5" s="8" t="s">
        <v>387</v>
      </c>
      <c r="I5" s="8" t="s">
        <v>397</v>
      </c>
      <c r="J5" s="8" t="s">
        <v>398</v>
      </c>
      <c r="K5" s="8" t="s">
        <v>388</v>
      </c>
      <c r="L5" s="8" t="s">
        <v>389</v>
      </c>
      <c r="M5" s="8" t="s">
        <v>390</v>
      </c>
      <c r="N5" s="8" t="s">
        <v>391</v>
      </c>
      <c r="O5" s="8" t="s">
        <v>392</v>
      </c>
      <c r="P5" s="8" t="s">
        <v>399</v>
      </c>
      <c r="Q5" s="8" t="s">
        <v>400</v>
      </c>
      <c r="R5" s="8" t="s">
        <v>401</v>
      </c>
      <c r="S5" s="8" t="s">
        <v>393</v>
      </c>
      <c r="T5" s="8" t="s">
        <v>402</v>
      </c>
      <c r="U5" s="8" t="s">
        <v>394</v>
      </c>
      <c r="V5" s="8" t="s">
        <v>395</v>
      </c>
      <c r="W5" s="8" t="s">
        <v>286</v>
      </c>
      <c r="Y5" s="50" t="s">
        <v>401</v>
      </c>
      <c r="Z5" s="8" t="s">
        <v>394</v>
      </c>
      <c r="AB5" s="12">
        <f t="shared" si="2"/>
        <v>0</v>
      </c>
      <c r="AC5" s="12">
        <f t="shared" si="3"/>
        <v>0</v>
      </c>
      <c r="AD5" s="12">
        <f t="shared" si="4"/>
        <v>0</v>
      </c>
      <c r="AE5" s="12">
        <f t="shared" si="5"/>
        <v>1</v>
      </c>
      <c r="AF5" s="12">
        <f t="shared" si="6"/>
        <v>0</v>
      </c>
      <c r="AG5" s="12">
        <f t="shared" si="7"/>
        <v>1</v>
      </c>
      <c r="AH5" s="12">
        <f t="shared" si="8"/>
        <v>0</v>
      </c>
      <c r="AI5" s="12">
        <f t="shared" si="9"/>
        <v>0</v>
      </c>
      <c r="AJ5" s="12">
        <f t="shared" si="10"/>
        <v>1</v>
      </c>
      <c r="AK5" s="12">
        <f t="shared" si="11"/>
        <v>1</v>
      </c>
      <c r="AL5" s="12">
        <f t="shared" si="12"/>
        <v>1</v>
      </c>
      <c r="AM5" s="12">
        <f t="shared" si="13"/>
        <v>0</v>
      </c>
      <c r="AN5" s="12">
        <f t="shared" si="14"/>
        <v>1</v>
      </c>
      <c r="AO5" s="12">
        <f t="shared" si="15"/>
        <v>0</v>
      </c>
      <c r="AP5" s="12">
        <f t="shared" si="16"/>
        <v>0</v>
      </c>
      <c r="AQ5" s="12">
        <f t="shared" si="17"/>
        <v>0</v>
      </c>
      <c r="AR5" s="12">
        <f t="shared" si="18"/>
        <v>0</v>
      </c>
      <c r="AS5" s="12">
        <f t="shared" si="19"/>
        <v>1</v>
      </c>
      <c r="AT5" s="12">
        <f t="shared" si="20"/>
        <v>1</v>
      </c>
      <c r="AU5" s="12">
        <f t="shared" si="21"/>
        <v>0</v>
      </c>
      <c r="AW5" s="12" t="e">
        <f t="shared" si="22"/>
        <v>#N/A</v>
      </c>
      <c r="AX5" s="12">
        <f t="shared" si="23"/>
        <v>1</v>
      </c>
    </row>
    <row r="6" spans="1:50" x14ac:dyDescent="0.25">
      <c r="A6" s="9" t="s">
        <v>69</v>
      </c>
      <c r="B6" s="8">
        <f t="shared" si="0"/>
        <v>10</v>
      </c>
      <c r="C6" s="38">
        <f t="shared" si="1"/>
        <v>1</v>
      </c>
      <c r="D6" s="37" t="s">
        <v>396</v>
      </c>
      <c r="E6" s="8" t="s">
        <v>385</v>
      </c>
      <c r="F6" s="8" t="s">
        <v>403</v>
      </c>
      <c r="G6" s="8" t="s">
        <v>342</v>
      </c>
      <c r="H6" s="8" t="s">
        <v>387</v>
      </c>
      <c r="I6" s="8" t="s">
        <v>397</v>
      </c>
      <c r="J6" s="8" t="s">
        <v>398</v>
      </c>
      <c r="K6" s="8" t="s">
        <v>388</v>
      </c>
      <c r="L6" s="8" t="s">
        <v>389</v>
      </c>
      <c r="M6" s="8" t="s">
        <v>390</v>
      </c>
      <c r="N6" s="8" t="s">
        <v>391</v>
      </c>
      <c r="O6" s="8" t="s">
        <v>392</v>
      </c>
      <c r="P6" s="8" t="s">
        <v>399</v>
      </c>
      <c r="Q6" s="8" t="s">
        <v>400</v>
      </c>
      <c r="R6" s="8" t="s">
        <v>401</v>
      </c>
      <c r="S6" s="8" t="s">
        <v>393</v>
      </c>
      <c r="T6" s="8" t="s">
        <v>357</v>
      </c>
      <c r="U6" s="8" t="s">
        <v>394</v>
      </c>
      <c r="V6" s="8" t="s">
        <v>395</v>
      </c>
      <c r="W6" s="8" t="s">
        <v>329</v>
      </c>
      <c r="Y6" s="8" t="s">
        <v>342</v>
      </c>
      <c r="Z6" s="50" t="s">
        <v>387</v>
      </c>
      <c r="AB6" s="12">
        <f t="shared" si="2"/>
        <v>0</v>
      </c>
      <c r="AC6" s="12">
        <f t="shared" si="3"/>
        <v>0</v>
      </c>
      <c r="AD6" s="12">
        <f t="shared" si="4"/>
        <v>0</v>
      </c>
      <c r="AE6" s="12">
        <f t="shared" si="5"/>
        <v>1</v>
      </c>
      <c r="AF6" s="12">
        <f t="shared" si="6"/>
        <v>0</v>
      </c>
      <c r="AG6" s="12">
        <f t="shared" si="7"/>
        <v>1</v>
      </c>
      <c r="AH6" s="12">
        <f t="shared" si="8"/>
        <v>0</v>
      </c>
      <c r="AI6" s="12">
        <f t="shared" si="9"/>
        <v>0</v>
      </c>
      <c r="AJ6" s="12">
        <f t="shared" si="10"/>
        <v>1</v>
      </c>
      <c r="AK6" s="12">
        <f t="shared" si="11"/>
        <v>1</v>
      </c>
      <c r="AL6" s="12">
        <f t="shared" si="12"/>
        <v>1</v>
      </c>
      <c r="AM6" s="12">
        <f t="shared" si="13"/>
        <v>0</v>
      </c>
      <c r="AN6" s="12">
        <f t="shared" si="14"/>
        <v>1</v>
      </c>
      <c r="AO6" s="12">
        <f t="shared" si="15"/>
        <v>0</v>
      </c>
      <c r="AP6" s="12">
        <f t="shared" si="16"/>
        <v>0</v>
      </c>
      <c r="AQ6" s="12">
        <f t="shared" si="17"/>
        <v>0</v>
      </c>
      <c r="AR6" s="12">
        <f t="shared" si="18"/>
        <v>1</v>
      </c>
      <c r="AS6" s="12">
        <f t="shared" si="19"/>
        <v>1</v>
      </c>
      <c r="AT6" s="12">
        <f t="shared" si="20"/>
        <v>1</v>
      </c>
      <c r="AU6" s="12">
        <f t="shared" si="21"/>
        <v>1</v>
      </c>
      <c r="AW6" s="12">
        <f t="shared" si="22"/>
        <v>1</v>
      </c>
      <c r="AX6" s="12" t="e">
        <f t="shared" si="23"/>
        <v>#N/A</v>
      </c>
    </row>
    <row r="7" spans="1:50" x14ac:dyDescent="0.25">
      <c r="A7" s="9" t="s">
        <v>280</v>
      </c>
      <c r="B7" s="8">
        <f t="shared" si="0"/>
        <v>8</v>
      </c>
      <c r="C7" s="38">
        <f t="shared" si="1"/>
        <v>2</v>
      </c>
      <c r="D7" s="37" t="s">
        <v>396</v>
      </c>
      <c r="E7" s="8" t="s">
        <v>385</v>
      </c>
      <c r="F7" s="8" t="s">
        <v>403</v>
      </c>
      <c r="G7" s="8" t="s">
        <v>342</v>
      </c>
      <c r="H7" s="8" t="s">
        <v>387</v>
      </c>
      <c r="I7" s="8" t="s">
        <v>397</v>
      </c>
      <c r="J7" s="8" t="s">
        <v>398</v>
      </c>
      <c r="K7" s="8" t="s">
        <v>388</v>
      </c>
      <c r="L7" s="8" t="s">
        <v>163</v>
      </c>
      <c r="M7" s="8" t="s">
        <v>390</v>
      </c>
      <c r="N7" s="8" t="s">
        <v>391</v>
      </c>
      <c r="O7" s="8" t="s">
        <v>392</v>
      </c>
      <c r="P7" s="8" t="s">
        <v>399</v>
      </c>
      <c r="Q7" s="8" t="s">
        <v>155</v>
      </c>
      <c r="R7" s="8" t="s">
        <v>401</v>
      </c>
      <c r="S7" s="8" t="s">
        <v>393</v>
      </c>
      <c r="T7" s="8" t="s">
        <v>402</v>
      </c>
      <c r="U7" s="8" t="s">
        <v>394</v>
      </c>
      <c r="V7" s="8" t="s">
        <v>205</v>
      </c>
      <c r="W7" s="8" t="s">
        <v>329</v>
      </c>
      <c r="Y7" s="8" t="s">
        <v>155</v>
      </c>
      <c r="Z7" s="8" t="s">
        <v>390</v>
      </c>
      <c r="AB7" s="12">
        <f t="shared" si="2"/>
        <v>0</v>
      </c>
      <c r="AC7" s="12">
        <f t="shared" si="3"/>
        <v>0</v>
      </c>
      <c r="AD7" s="12">
        <f t="shared" si="4"/>
        <v>0</v>
      </c>
      <c r="AE7" s="12">
        <f t="shared" si="5"/>
        <v>1</v>
      </c>
      <c r="AF7" s="12">
        <f t="shared" si="6"/>
        <v>0</v>
      </c>
      <c r="AG7" s="12">
        <f t="shared" si="7"/>
        <v>1</v>
      </c>
      <c r="AH7" s="12">
        <f t="shared" si="8"/>
        <v>0</v>
      </c>
      <c r="AI7" s="12">
        <f t="shared" si="9"/>
        <v>0</v>
      </c>
      <c r="AJ7" s="12">
        <f t="shared" si="10"/>
        <v>0</v>
      </c>
      <c r="AK7" s="12">
        <f t="shared" si="11"/>
        <v>1</v>
      </c>
      <c r="AL7" s="12">
        <f t="shared" si="12"/>
        <v>1</v>
      </c>
      <c r="AM7" s="12">
        <f t="shared" si="13"/>
        <v>0</v>
      </c>
      <c r="AN7" s="12">
        <f t="shared" si="14"/>
        <v>1</v>
      </c>
      <c r="AO7" s="12">
        <f t="shared" si="15"/>
        <v>1</v>
      </c>
      <c r="AP7" s="12">
        <f t="shared" si="16"/>
        <v>0</v>
      </c>
      <c r="AQ7" s="12">
        <f t="shared" si="17"/>
        <v>0</v>
      </c>
      <c r="AR7" s="12">
        <f t="shared" si="18"/>
        <v>0</v>
      </c>
      <c r="AS7" s="12">
        <f t="shared" si="19"/>
        <v>1</v>
      </c>
      <c r="AT7" s="12">
        <f t="shared" si="20"/>
        <v>0</v>
      </c>
      <c r="AU7" s="12">
        <f t="shared" si="21"/>
        <v>1</v>
      </c>
      <c r="AW7" s="12">
        <f t="shared" si="22"/>
        <v>1</v>
      </c>
      <c r="AX7" s="12">
        <f t="shared" si="23"/>
        <v>1</v>
      </c>
    </row>
    <row r="8" spans="1:50" x14ac:dyDescent="0.25">
      <c r="A8" s="9" t="s">
        <v>63</v>
      </c>
      <c r="B8" s="8">
        <f t="shared" si="0"/>
        <v>8</v>
      </c>
      <c r="C8" s="38">
        <f t="shared" si="1"/>
        <v>0</v>
      </c>
      <c r="D8" s="37" t="s">
        <v>396</v>
      </c>
      <c r="E8" s="8" t="s">
        <v>385</v>
      </c>
      <c r="F8" s="8" t="s">
        <v>403</v>
      </c>
      <c r="G8" s="8" t="s">
        <v>342</v>
      </c>
      <c r="H8" s="8" t="s">
        <v>387</v>
      </c>
      <c r="I8" s="8" t="s">
        <v>188</v>
      </c>
      <c r="J8" s="8" t="s">
        <v>398</v>
      </c>
      <c r="K8" s="8" t="s">
        <v>388</v>
      </c>
      <c r="L8" s="8" t="s">
        <v>163</v>
      </c>
      <c r="M8" s="8" t="s">
        <v>390</v>
      </c>
      <c r="N8" s="8" t="s">
        <v>206</v>
      </c>
      <c r="O8" s="8" t="s">
        <v>392</v>
      </c>
      <c r="P8" s="8" t="s">
        <v>399</v>
      </c>
      <c r="Q8" s="8" t="s">
        <v>400</v>
      </c>
      <c r="R8" s="8" t="s">
        <v>296</v>
      </c>
      <c r="S8" s="8" t="s">
        <v>393</v>
      </c>
      <c r="T8" s="8" t="s">
        <v>357</v>
      </c>
      <c r="U8" s="8" t="s">
        <v>394</v>
      </c>
      <c r="V8" s="8" t="s">
        <v>395</v>
      </c>
      <c r="W8" s="8" t="s">
        <v>329</v>
      </c>
      <c r="Y8" s="50" t="s">
        <v>385</v>
      </c>
      <c r="Z8" s="50" t="s">
        <v>392</v>
      </c>
      <c r="AB8" s="12">
        <f t="shared" si="2"/>
        <v>0</v>
      </c>
      <c r="AC8" s="12">
        <f t="shared" si="3"/>
        <v>0</v>
      </c>
      <c r="AD8" s="12">
        <f t="shared" si="4"/>
        <v>0</v>
      </c>
      <c r="AE8" s="12">
        <f t="shared" si="5"/>
        <v>1</v>
      </c>
      <c r="AF8" s="12">
        <f t="shared" si="6"/>
        <v>0</v>
      </c>
      <c r="AG8" s="12">
        <f t="shared" si="7"/>
        <v>0</v>
      </c>
      <c r="AH8" s="12">
        <f t="shared" si="8"/>
        <v>0</v>
      </c>
      <c r="AI8" s="12">
        <f t="shared" si="9"/>
        <v>0</v>
      </c>
      <c r="AJ8" s="12">
        <f t="shared" si="10"/>
        <v>0</v>
      </c>
      <c r="AK8" s="12">
        <f t="shared" si="11"/>
        <v>1</v>
      </c>
      <c r="AL8" s="12">
        <f t="shared" si="12"/>
        <v>0</v>
      </c>
      <c r="AM8" s="12">
        <f t="shared" si="13"/>
        <v>0</v>
      </c>
      <c r="AN8" s="12">
        <f t="shared" si="14"/>
        <v>1</v>
      </c>
      <c r="AO8" s="12">
        <f t="shared" si="15"/>
        <v>0</v>
      </c>
      <c r="AP8" s="12">
        <f t="shared" si="16"/>
        <v>1</v>
      </c>
      <c r="AQ8" s="12">
        <f t="shared" si="17"/>
        <v>0</v>
      </c>
      <c r="AR8" s="12">
        <f t="shared" si="18"/>
        <v>1</v>
      </c>
      <c r="AS8" s="12">
        <f t="shared" si="19"/>
        <v>1</v>
      </c>
      <c r="AT8" s="12">
        <f t="shared" si="20"/>
        <v>1</v>
      </c>
      <c r="AU8" s="12">
        <f t="shared" si="21"/>
        <v>1</v>
      </c>
      <c r="AW8" s="12" t="e">
        <f t="shared" si="22"/>
        <v>#N/A</v>
      </c>
      <c r="AX8" s="12" t="e">
        <f t="shared" si="23"/>
        <v>#N/A</v>
      </c>
    </row>
    <row r="9" spans="1:50" x14ac:dyDescent="0.25">
      <c r="A9" s="9" t="s">
        <v>64</v>
      </c>
      <c r="B9" s="8">
        <f t="shared" si="0"/>
        <v>10</v>
      </c>
      <c r="C9" s="38">
        <f t="shared" si="1"/>
        <v>1</v>
      </c>
      <c r="D9" s="37" t="s">
        <v>396</v>
      </c>
      <c r="E9" s="8" t="s">
        <v>385</v>
      </c>
      <c r="F9" s="8" t="s">
        <v>386</v>
      </c>
      <c r="G9" s="8" t="s">
        <v>342</v>
      </c>
      <c r="H9" s="8" t="s">
        <v>387</v>
      </c>
      <c r="I9" s="8" t="s">
        <v>397</v>
      </c>
      <c r="J9" s="8" t="s">
        <v>398</v>
      </c>
      <c r="K9" s="8" t="s">
        <v>388</v>
      </c>
      <c r="L9" s="8" t="s">
        <v>389</v>
      </c>
      <c r="M9" s="8" t="s">
        <v>390</v>
      </c>
      <c r="N9" s="8" t="s">
        <v>391</v>
      </c>
      <c r="O9" s="8" t="s">
        <v>392</v>
      </c>
      <c r="P9" s="8" t="s">
        <v>399</v>
      </c>
      <c r="Q9" s="8" t="s">
        <v>400</v>
      </c>
      <c r="R9" s="8" t="s">
        <v>401</v>
      </c>
      <c r="S9" s="8" t="s">
        <v>393</v>
      </c>
      <c r="T9" s="8" t="s">
        <v>402</v>
      </c>
      <c r="U9" s="8" t="s">
        <v>394</v>
      </c>
      <c r="V9" s="8" t="s">
        <v>395</v>
      </c>
      <c r="W9" s="8" t="s">
        <v>329</v>
      </c>
      <c r="Y9" s="50" t="s">
        <v>396</v>
      </c>
      <c r="Z9" s="8" t="s">
        <v>397</v>
      </c>
      <c r="AB9" s="12">
        <f t="shared" si="2"/>
        <v>0</v>
      </c>
      <c r="AC9" s="12">
        <f t="shared" si="3"/>
        <v>0</v>
      </c>
      <c r="AD9" s="12">
        <f t="shared" si="4"/>
        <v>1</v>
      </c>
      <c r="AE9" s="12">
        <f t="shared" si="5"/>
        <v>1</v>
      </c>
      <c r="AF9" s="12">
        <f t="shared" si="6"/>
        <v>0</v>
      </c>
      <c r="AG9" s="12">
        <f t="shared" si="7"/>
        <v>1</v>
      </c>
      <c r="AH9" s="12">
        <f t="shared" si="8"/>
        <v>0</v>
      </c>
      <c r="AI9" s="12">
        <f t="shared" si="9"/>
        <v>0</v>
      </c>
      <c r="AJ9" s="12">
        <f t="shared" si="10"/>
        <v>1</v>
      </c>
      <c r="AK9" s="12">
        <f t="shared" si="11"/>
        <v>1</v>
      </c>
      <c r="AL9" s="12">
        <f t="shared" si="12"/>
        <v>1</v>
      </c>
      <c r="AM9" s="12">
        <f t="shared" si="13"/>
        <v>0</v>
      </c>
      <c r="AN9" s="12">
        <f t="shared" si="14"/>
        <v>1</v>
      </c>
      <c r="AO9" s="12">
        <f t="shared" si="15"/>
        <v>0</v>
      </c>
      <c r="AP9" s="12">
        <f t="shared" si="16"/>
        <v>0</v>
      </c>
      <c r="AQ9" s="12">
        <f t="shared" si="17"/>
        <v>0</v>
      </c>
      <c r="AR9" s="12">
        <f t="shared" si="18"/>
        <v>0</v>
      </c>
      <c r="AS9" s="12">
        <f t="shared" si="19"/>
        <v>1</v>
      </c>
      <c r="AT9" s="12">
        <f t="shared" si="20"/>
        <v>1</v>
      </c>
      <c r="AU9" s="12">
        <f t="shared" si="21"/>
        <v>1</v>
      </c>
      <c r="AW9" s="12" t="e">
        <f t="shared" si="22"/>
        <v>#N/A</v>
      </c>
      <c r="AX9" s="12">
        <f t="shared" si="23"/>
        <v>1</v>
      </c>
    </row>
    <row r="10" spans="1:50" x14ac:dyDescent="0.25">
      <c r="A10" s="9" t="s">
        <v>68</v>
      </c>
      <c r="B10" s="8">
        <f t="shared" si="0"/>
        <v>14</v>
      </c>
      <c r="C10" s="38">
        <f t="shared" si="1"/>
        <v>0</v>
      </c>
      <c r="D10" s="37" t="s">
        <v>331</v>
      </c>
      <c r="E10" s="8" t="s">
        <v>179</v>
      </c>
      <c r="F10" s="8" t="s">
        <v>386</v>
      </c>
      <c r="G10" s="8" t="s">
        <v>404</v>
      </c>
      <c r="H10" s="8" t="s">
        <v>309</v>
      </c>
      <c r="I10" s="8" t="s">
        <v>397</v>
      </c>
      <c r="J10" s="8" t="s">
        <v>398</v>
      </c>
      <c r="K10" s="8" t="s">
        <v>207</v>
      </c>
      <c r="L10" s="8" t="s">
        <v>389</v>
      </c>
      <c r="M10" s="8" t="s">
        <v>390</v>
      </c>
      <c r="N10" s="8" t="s">
        <v>391</v>
      </c>
      <c r="O10" s="8" t="s">
        <v>392</v>
      </c>
      <c r="P10" s="8" t="s">
        <v>399</v>
      </c>
      <c r="Q10" s="8" t="s">
        <v>400</v>
      </c>
      <c r="R10" s="8" t="s">
        <v>296</v>
      </c>
      <c r="S10" s="8" t="s">
        <v>156</v>
      </c>
      <c r="T10" s="8" t="s">
        <v>402</v>
      </c>
      <c r="U10" s="8" t="s">
        <v>394</v>
      </c>
      <c r="V10" s="8" t="s">
        <v>395</v>
      </c>
      <c r="W10" s="8" t="s">
        <v>286</v>
      </c>
      <c r="Y10" s="50" t="s">
        <v>404</v>
      </c>
      <c r="Z10" s="50" t="s">
        <v>286</v>
      </c>
      <c r="AB10" s="12">
        <f t="shared" si="2"/>
        <v>1</v>
      </c>
      <c r="AC10" s="12">
        <f t="shared" si="3"/>
        <v>1</v>
      </c>
      <c r="AD10" s="12">
        <f t="shared" si="4"/>
        <v>1</v>
      </c>
      <c r="AE10" s="12">
        <f t="shared" si="5"/>
        <v>0</v>
      </c>
      <c r="AF10" s="12">
        <f t="shared" si="6"/>
        <v>1</v>
      </c>
      <c r="AG10" s="12">
        <f t="shared" si="7"/>
        <v>1</v>
      </c>
      <c r="AH10" s="12">
        <f t="shared" si="8"/>
        <v>0</v>
      </c>
      <c r="AI10" s="12">
        <f t="shared" si="9"/>
        <v>1</v>
      </c>
      <c r="AJ10" s="12">
        <f t="shared" si="10"/>
        <v>1</v>
      </c>
      <c r="AK10" s="12">
        <f t="shared" si="11"/>
        <v>1</v>
      </c>
      <c r="AL10" s="12">
        <f t="shared" si="12"/>
        <v>1</v>
      </c>
      <c r="AM10" s="12">
        <f t="shared" si="13"/>
        <v>0</v>
      </c>
      <c r="AN10" s="12">
        <f t="shared" si="14"/>
        <v>1</v>
      </c>
      <c r="AO10" s="12">
        <f t="shared" si="15"/>
        <v>0</v>
      </c>
      <c r="AP10" s="12">
        <f t="shared" si="16"/>
        <v>1</v>
      </c>
      <c r="AQ10" s="12">
        <f t="shared" si="17"/>
        <v>1</v>
      </c>
      <c r="AR10" s="12">
        <f t="shared" si="18"/>
        <v>0</v>
      </c>
      <c r="AS10" s="12">
        <f t="shared" si="19"/>
        <v>1</v>
      </c>
      <c r="AT10" s="12">
        <f t="shared" si="20"/>
        <v>1</v>
      </c>
      <c r="AU10" s="12">
        <f t="shared" si="21"/>
        <v>0</v>
      </c>
      <c r="AW10" s="12" t="e">
        <f t="shared" si="22"/>
        <v>#N/A</v>
      </c>
      <c r="AX10" s="12" t="e">
        <f t="shared" si="23"/>
        <v>#N/A</v>
      </c>
    </row>
    <row r="11" spans="1:50" x14ac:dyDescent="0.25">
      <c r="A11" s="9" t="s">
        <v>62</v>
      </c>
      <c r="B11" s="8">
        <f t="shared" si="0"/>
        <v>9</v>
      </c>
      <c r="C11" s="38">
        <f t="shared" si="1"/>
        <v>1</v>
      </c>
      <c r="D11" s="37" t="s">
        <v>331</v>
      </c>
      <c r="E11" s="8" t="s">
        <v>385</v>
      </c>
      <c r="F11" s="8" t="s">
        <v>403</v>
      </c>
      <c r="G11" s="8" t="s">
        <v>342</v>
      </c>
      <c r="H11" s="8" t="s">
        <v>387</v>
      </c>
      <c r="I11" s="8" t="s">
        <v>188</v>
      </c>
      <c r="J11" s="8" t="s">
        <v>398</v>
      </c>
      <c r="K11" s="8" t="s">
        <v>388</v>
      </c>
      <c r="L11" s="8" t="s">
        <v>389</v>
      </c>
      <c r="M11" s="8" t="s">
        <v>390</v>
      </c>
      <c r="N11" s="8" t="s">
        <v>391</v>
      </c>
      <c r="O11" s="8" t="s">
        <v>392</v>
      </c>
      <c r="P11" s="8" t="s">
        <v>399</v>
      </c>
      <c r="Q11" s="8" t="s">
        <v>400</v>
      </c>
      <c r="R11" s="8" t="s">
        <v>401</v>
      </c>
      <c r="S11" s="8" t="s">
        <v>393</v>
      </c>
      <c r="T11" s="8" t="s">
        <v>402</v>
      </c>
      <c r="U11" s="8" t="s">
        <v>394</v>
      </c>
      <c r="V11" s="8" t="s">
        <v>395</v>
      </c>
      <c r="W11" s="8" t="s">
        <v>329</v>
      </c>
      <c r="Y11" s="50" t="s">
        <v>388</v>
      </c>
      <c r="Z11" s="8" t="s">
        <v>389</v>
      </c>
      <c r="AB11" s="12">
        <f t="shared" si="2"/>
        <v>1</v>
      </c>
      <c r="AC11" s="12">
        <f t="shared" si="3"/>
        <v>0</v>
      </c>
      <c r="AD11" s="12">
        <f t="shared" si="4"/>
        <v>0</v>
      </c>
      <c r="AE11" s="12">
        <f t="shared" si="5"/>
        <v>1</v>
      </c>
      <c r="AF11" s="12">
        <f t="shared" si="6"/>
        <v>0</v>
      </c>
      <c r="AG11" s="12">
        <f t="shared" si="7"/>
        <v>0</v>
      </c>
      <c r="AH11" s="12">
        <f t="shared" si="8"/>
        <v>0</v>
      </c>
      <c r="AI11" s="12">
        <f t="shared" si="9"/>
        <v>0</v>
      </c>
      <c r="AJ11" s="12">
        <f t="shared" si="10"/>
        <v>1</v>
      </c>
      <c r="AK11" s="12">
        <f t="shared" si="11"/>
        <v>1</v>
      </c>
      <c r="AL11" s="12">
        <f t="shared" si="12"/>
        <v>1</v>
      </c>
      <c r="AM11" s="12">
        <f t="shared" si="13"/>
        <v>0</v>
      </c>
      <c r="AN11" s="12">
        <f t="shared" si="14"/>
        <v>1</v>
      </c>
      <c r="AO11" s="12">
        <f t="shared" si="15"/>
        <v>0</v>
      </c>
      <c r="AP11" s="12">
        <f t="shared" si="16"/>
        <v>0</v>
      </c>
      <c r="AQ11" s="12">
        <f t="shared" si="17"/>
        <v>0</v>
      </c>
      <c r="AR11" s="12">
        <f t="shared" si="18"/>
        <v>0</v>
      </c>
      <c r="AS11" s="12">
        <f t="shared" si="19"/>
        <v>1</v>
      </c>
      <c r="AT11" s="12">
        <f t="shared" si="20"/>
        <v>1</v>
      </c>
      <c r="AU11" s="12">
        <f t="shared" si="21"/>
        <v>1</v>
      </c>
      <c r="AW11" s="12" t="e">
        <f t="shared" si="22"/>
        <v>#N/A</v>
      </c>
      <c r="AX11" s="12">
        <f t="shared" si="23"/>
        <v>1</v>
      </c>
    </row>
    <row r="12" spans="1:50" x14ac:dyDescent="0.25">
      <c r="A12" s="9" t="s">
        <v>77</v>
      </c>
      <c r="B12" s="8">
        <f t="shared" si="0"/>
        <v>10</v>
      </c>
      <c r="C12" s="38">
        <f t="shared" si="1"/>
        <v>2</v>
      </c>
      <c r="D12" s="37" t="s">
        <v>331</v>
      </c>
      <c r="E12" s="8" t="s">
        <v>385</v>
      </c>
      <c r="F12" s="8" t="s">
        <v>403</v>
      </c>
      <c r="G12" s="8" t="s">
        <v>342</v>
      </c>
      <c r="H12" s="8" t="s">
        <v>309</v>
      </c>
      <c r="I12" s="8" t="s">
        <v>188</v>
      </c>
      <c r="J12" s="8" t="s">
        <v>398</v>
      </c>
      <c r="K12" s="8" t="s">
        <v>388</v>
      </c>
      <c r="L12" s="8" t="s">
        <v>389</v>
      </c>
      <c r="M12" s="8" t="s">
        <v>390</v>
      </c>
      <c r="N12" s="8" t="s">
        <v>206</v>
      </c>
      <c r="O12" s="8" t="s">
        <v>392</v>
      </c>
      <c r="P12" s="8" t="s">
        <v>399</v>
      </c>
      <c r="Q12" s="8" t="s">
        <v>155</v>
      </c>
      <c r="R12" s="8" t="s">
        <v>296</v>
      </c>
      <c r="S12" s="8" t="s">
        <v>393</v>
      </c>
      <c r="T12" s="8" t="s">
        <v>402</v>
      </c>
      <c r="U12" s="8" t="s">
        <v>394</v>
      </c>
      <c r="V12" s="8" t="s">
        <v>395</v>
      </c>
      <c r="W12" s="8" t="s">
        <v>286</v>
      </c>
      <c r="Y12" s="8" t="s">
        <v>331</v>
      </c>
      <c r="Z12" s="8" t="s">
        <v>309</v>
      </c>
      <c r="AB12" s="12">
        <f t="shared" si="2"/>
        <v>1</v>
      </c>
      <c r="AC12" s="12">
        <f t="shared" si="3"/>
        <v>0</v>
      </c>
      <c r="AD12" s="12">
        <f t="shared" si="4"/>
        <v>0</v>
      </c>
      <c r="AE12" s="12">
        <f t="shared" si="5"/>
        <v>1</v>
      </c>
      <c r="AF12" s="12">
        <f t="shared" si="6"/>
        <v>1</v>
      </c>
      <c r="AG12" s="12">
        <f t="shared" si="7"/>
        <v>0</v>
      </c>
      <c r="AH12" s="12">
        <f t="shared" si="8"/>
        <v>0</v>
      </c>
      <c r="AI12" s="12">
        <f t="shared" si="9"/>
        <v>0</v>
      </c>
      <c r="AJ12" s="12">
        <f t="shared" si="10"/>
        <v>1</v>
      </c>
      <c r="AK12" s="12">
        <f t="shared" si="11"/>
        <v>1</v>
      </c>
      <c r="AL12" s="12">
        <f t="shared" si="12"/>
        <v>0</v>
      </c>
      <c r="AM12" s="12">
        <f t="shared" si="13"/>
        <v>0</v>
      </c>
      <c r="AN12" s="12">
        <f t="shared" si="14"/>
        <v>1</v>
      </c>
      <c r="AO12" s="12">
        <f t="shared" si="15"/>
        <v>1</v>
      </c>
      <c r="AP12" s="12">
        <f t="shared" si="16"/>
        <v>1</v>
      </c>
      <c r="AQ12" s="12">
        <f t="shared" si="17"/>
        <v>0</v>
      </c>
      <c r="AR12" s="12">
        <f t="shared" si="18"/>
        <v>0</v>
      </c>
      <c r="AS12" s="12">
        <f t="shared" si="19"/>
        <v>1</v>
      </c>
      <c r="AT12" s="12">
        <f t="shared" si="20"/>
        <v>1</v>
      </c>
      <c r="AU12" s="12">
        <f t="shared" si="21"/>
        <v>0</v>
      </c>
      <c r="AW12" s="12">
        <f t="shared" si="22"/>
        <v>1</v>
      </c>
      <c r="AX12" s="12">
        <f t="shared" si="23"/>
        <v>1</v>
      </c>
    </row>
    <row r="13" spans="1:50" x14ac:dyDescent="0.25">
      <c r="A13" s="9" t="s">
        <v>74</v>
      </c>
      <c r="B13" s="8">
        <f t="shared" si="0"/>
        <v>9</v>
      </c>
      <c r="C13" s="38">
        <f t="shared" si="1"/>
        <v>0</v>
      </c>
      <c r="D13" s="37" t="s">
        <v>396</v>
      </c>
      <c r="E13" s="8" t="s">
        <v>385</v>
      </c>
      <c r="F13" s="8" t="s">
        <v>403</v>
      </c>
      <c r="G13" s="8" t="s">
        <v>342</v>
      </c>
      <c r="H13" s="8" t="s">
        <v>387</v>
      </c>
      <c r="I13" s="8" t="s">
        <v>397</v>
      </c>
      <c r="J13" s="8" t="s">
        <v>398</v>
      </c>
      <c r="K13" s="8" t="s">
        <v>388</v>
      </c>
      <c r="L13" s="8" t="s">
        <v>389</v>
      </c>
      <c r="M13" s="8" t="s">
        <v>390</v>
      </c>
      <c r="N13" s="8" t="s">
        <v>391</v>
      </c>
      <c r="O13" s="8" t="s">
        <v>392</v>
      </c>
      <c r="P13" s="8" t="s">
        <v>399</v>
      </c>
      <c r="Q13" s="8" t="s">
        <v>400</v>
      </c>
      <c r="R13" s="8" t="s">
        <v>401</v>
      </c>
      <c r="S13" s="8" t="s">
        <v>393</v>
      </c>
      <c r="T13" s="8" t="s">
        <v>402</v>
      </c>
      <c r="U13" s="8" t="s">
        <v>394</v>
      </c>
      <c r="V13" s="8" t="s">
        <v>395</v>
      </c>
      <c r="W13" s="8" t="s">
        <v>329</v>
      </c>
      <c r="Y13" s="50" t="s">
        <v>403</v>
      </c>
      <c r="Z13" s="50" t="s">
        <v>393</v>
      </c>
      <c r="AB13" s="12">
        <f t="shared" si="2"/>
        <v>0</v>
      </c>
      <c r="AC13" s="12">
        <f t="shared" si="3"/>
        <v>0</v>
      </c>
      <c r="AD13" s="12">
        <f t="shared" si="4"/>
        <v>0</v>
      </c>
      <c r="AE13" s="12">
        <f t="shared" si="5"/>
        <v>1</v>
      </c>
      <c r="AF13" s="12">
        <f t="shared" si="6"/>
        <v>0</v>
      </c>
      <c r="AG13" s="12">
        <f t="shared" si="7"/>
        <v>1</v>
      </c>
      <c r="AH13" s="12">
        <f t="shared" si="8"/>
        <v>0</v>
      </c>
      <c r="AI13" s="12">
        <f t="shared" si="9"/>
        <v>0</v>
      </c>
      <c r="AJ13" s="12">
        <f t="shared" si="10"/>
        <v>1</v>
      </c>
      <c r="AK13" s="12">
        <f t="shared" si="11"/>
        <v>1</v>
      </c>
      <c r="AL13" s="12">
        <f t="shared" si="12"/>
        <v>1</v>
      </c>
      <c r="AM13" s="12">
        <f t="shared" si="13"/>
        <v>0</v>
      </c>
      <c r="AN13" s="12">
        <f t="shared" si="14"/>
        <v>1</v>
      </c>
      <c r="AO13" s="12">
        <f t="shared" si="15"/>
        <v>0</v>
      </c>
      <c r="AP13" s="12">
        <f t="shared" si="16"/>
        <v>0</v>
      </c>
      <c r="AQ13" s="12">
        <f t="shared" si="17"/>
        <v>0</v>
      </c>
      <c r="AR13" s="12">
        <f t="shared" si="18"/>
        <v>0</v>
      </c>
      <c r="AS13" s="12">
        <f t="shared" si="19"/>
        <v>1</v>
      </c>
      <c r="AT13" s="12">
        <f t="shared" si="20"/>
        <v>1</v>
      </c>
      <c r="AU13" s="12">
        <f t="shared" si="21"/>
        <v>1</v>
      </c>
      <c r="AW13" s="12" t="e">
        <f t="shared" si="22"/>
        <v>#N/A</v>
      </c>
      <c r="AX13" s="12" t="e">
        <f t="shared" si="23"/>
        <v>#N/A</v>
      </c>
    </row>
    <row r="14" spans="1:50" x14ac:dyDescent="0.25">
      <c r="A14" s="9" t="s">
        <v>71</v>
      </c>
      <c r="B14" s="8">
        <f t="shared" si="0"/>
        <v>9</v>
      </c>
      <c r="C14" s="38">
        <f t="shared" si="1"/>
        <v>2</v>
      </c>
      <c r="D14" s="37" t="s">
        <v>331</v>
      </c>
      <c r="E14" s="8" t="s">
        <v>385</v>
      </c>
      <c r="F14" s="8" t="s">
        <v>386</v>
      </c>
      <c r="G14" s="8" t="s">
        <v>342</v>
      </c>
      <c r="H14" s="8" t="s">
        <v>387</v>
      </c>
      <c r="I14" s="8" t="s">
        <v>188</v>
      </c>
      <c r="J14" s="8" t="s">
        <v>398</v>
      </c>
      <c r="K14" s="8" t="s">
        <v>388</v>
      </c>
      <c r="L14" s="8" t="s">
        <v>163</v>
      </c>
      <c r="M14" s="8" t="s">
        <v>390</v>
      </c>
      <c r="N14" s="8" t="s">
        <v>391</v>
      </c>
      <c r="O14" s="8" t="s">
        <v>392</v>
      </c>
      <c r="P14" s="8" t="s">
        <v>399</v>
      </c>
      <c r="Q14" s="8" t="s">
        <v>400</v>
      </c>
      <c r="R14" s="8" t="s">
        <v>296</v>
      </c>
      <c r="S14" s="8" t="s">
        <v>393</v>
      </c>
      <c r="T14" s="8" t="s">
        <v>402</v>
      </c>
      <c r="U14" s="8" t="s">
        <v>394</v>
      </c>
      <c r="V14" s="8" t="s">
        <v>205</v>
      </c>
      <c r="W14" s="8" t="s">
        <v>329</v>
      </c>
      <c r="Y14" s="8" t="s">
        <v>399</v>
      </c>
      <c r="Z14" s="8" t="s">
        <v>391</v>
      </c>
      <c r="AB14" s="12">
        <f t="shared" si="2"/>
        <v>1</v>
      </c>
      <c r="AC14" s="12">
        <f t="shared" si="3"/>
        <v>0</v>
      </c>
      <c r="AD14" s="12">
        <f t="shared" si="4"/>
        <v>1</v>
      </c>
      <c r="AE14" s="12">
        <f t="shared" si="5"/>
        <v>1</v>
      </c>
      <c r="AF14" s="12">
        <f t="shared" si="6"/>
        <v>0</v>
      </c>
      <c r="AG14" s="12">
        <f t="shared" si="7"/>
        <v>0</v>
      </c>
      <c r="AH14" s="12">
        <f t="shared" si="8"/>
        <v>0</v>
      </c>
      <c r="AI14" s="12">
        <f t="shared" si="9"/>
        <v>0</v>
      </c>
      <c r="AJ14" s="12">
        <f t="shared" si="10"/>
        <v>0</v>
      </c>
      <c r="AK14" s="12">
        <f t="shared" si="11"/>
        <v>1</v>
      </c>
      <c r="AL14" s="12">
        <f t="shared" si="12"/>
        <v>1</v>
      </c>
      <c r="AM14" s="12">
        <f t="shared" si="13"/>
        <v>0</v>
      </c>
      <c r="AN14" s="12">
        <f t="shared" si="14"/>
        <v>1</v>
      </c>
      <c r="AO14" s="12">
        <f t="shared" si="15"/>
        <v>0</v>
      </c>
      <c r="AP14" s="12">
        <f t="shared" si="16"/>
        <v>1</v>
      </c>
      <c r="AQ14" s="12">
        <f t="shared" si="17"/>
        <v>0</v>
      </c>
      <c r="AR14" s="12">
        <f t="shared" si="18"/>
        <v>0</v>
      </c>
      <c r="AS14" s="12">
        <f t="shared" si="19"/>
        <v>1</v>
      </c>
      <c r="AT14" s="12">
        <f t="shared" si="20"/>
        <v>0</v>
      </c>
      <c r="AU14" s="12">
        <f t="shared" si="21"/>
        <v>1</v>
      </c>
      <c r="AW14" s="12">
        <f t="shared" si="22"/>
        <v>1</v>
      </c>
      <c r="AX14" s="12">
        <f t="shared" si="23"/>
        <v>1</v>
      </c>
    </row>
    <row r="15" spans="1:50" x14ac:dyDescent="0.25">
      <c r="A15" s="9" t="s">
        <v>80</v>
      </c>
      <c r="B15" s="8">
        <f t="shared" si="0"/>
        <v>9</v>
      </c>
      <c r="C15" s="38">
        <f t="shared" si="1"/>
        <v>0</v>
      </c>
      <c r="D15" s="37" t="s">
        <v>331</v>
      </c>
      <c r="E15" s="8" t="s">
        <v>385</v>
      </c>
      <c r="F15" s="8" t="s">
        <v>403</v>
      </c>
      <c r="G15" s="8" t="s">
        <v>342</v>
      </c>
      <c r="H15" s="8" t="s">
        <v>387</v>
      </c>
      <c r="I15" s="8" t="s">
        <v>188</v>
      </c>
      <c r="J15" s="8" t="s">
        <v>398</v>
      </c>
      <c r="K15" s="8" t="s">
        <v>388</v>
      </c>
      <c r="L15" s="8" t="s">
        <v>389</v>
      </c>
      <c r="M15" s="8" t="s">
        <v>390</v>
      </c>
      <c r="N15" s="8" t="s">
        <v>391</v>
      </c>
      <c r="O15" s="8" t="s">
        <v>392</v>
      </c>
      <c r="P15" s="8" t="s">
        <v>399</v>
      </c>
      <c r="Q15" s="8" t="s">
        <v>400</v>
      </c>
      <c r="R15" s="8" t="s">
        <v>401</v>
      </c>
      <c r="S15" s="8" t="s">
        <v>393</v>
      </c>
      <c r="T15" s="8" t="s">
        <v>402</v>
      </c>
      <c r="U15" s="8" t="s">
        <v>394</v>
      </c>
      <c r="V15" s="8" t="s">
        <v>395</v>
      </c>
      <c r="W15" s="8" t="s">
        <v>329</v>
      </c>
      <c r="Y15" s="50" t="s">
        <v>388</v>
      </c>
      <c r="Z15" s="50" t="s">
        <v>392</v>
      </c>
      <c r="AB15" s="12">
        <f t="shared" si="2"/>
        <v>1</v>
      </c>
      <c r="AC15" s="12">
        <f t="shared" si="3"/>
        <v>0</v>
      </c>
      <c r="AD15" s="12">
        <f t="shared" si="4"/>
        <v>0</v>
      </c>
      <c r="AE15" s="12">
        <f t="shared" si="5"/>
        <v>1</v>
      </c>
      <c r="AF15" s="12">
        <f t="shared" si="6"/>
        <v>0</v>
      </c>
      <c r="AG15" s="12">
        <f t="shared" si="7"/>
        <v>0</v>
      </c>
      <c r="AH15" s="12">
        <f t="shared" si="8"/>
        <v>0</v>
      </c>
      <c r="AI15" s="12">
        <f t="shared" si="9"/>
        <v>0</v>
      </c>
      <c r="AJ15" s="12">
        <f t="shared" si="10"/>
        <v>1</v>
      </c>
      <c r="AK15" s="12">
        <f t="shared" si="11"/>
        <v>1</v>
      </c>
      <c r="AL15" s="12">
        <f t="shared" si="12"/>
        <v>1</v>
      </c>
      <c r="AM15" s="12">
        <f t="shared" si="13"/>
        <v>0</v>
      </c>
      <c r="AN15" s="12">
        <f t="shared" si="14"/>
        <v>1</v>
      </c>
      <c r="AO15" s="12">
        <f t="shared" si="15"/>
        <v>0</v>
      </c>
      <c r="AP15" s="12">
        <f t="shared" si="16"/>
        <v>0</v>
      </c>
      <c r="AQ15" s="12">
        <f t="shared" si="17"/>
        <v>0</v>
      </c>
      <c r="AR15" s="12">
        <f t="shared" si="18"/>
        <v>0</v>
      </c>
      <c r="AS15" s="12">
        <f t="shared" si="19"/>
        <v>1</v>
      </c>
      <c r="AT15" s="12">
        <f t="shared" si="20"/>
        <v>1</v>
      </c>
      <c r="AU15" s="12">
        <f t="shared" si="21"/>
        <v>1</v>
      </c>
      <c r="AW15" s="12" t="e">
        <f t="shared" si="22"/>
        <v>#N/A</v>
      </c>
      <c r="AX15" s="12" t="e">
        <f t="shared" si="23"/>
        <v>#N/A</v>
      </c>
    </row>
    <row r="16" spans="1:50" x14ac:dyDescent="0.25">
      <c r="A16" s="9" t="s">
        <v>73</v>
      </c>
      <c r="B16" s="8">
        <f t="shared" si="0"/>
        <v>10</v>
      </c>
      <c r="C16" s="38">
        <f t="shared" si="1"/>
        <v>0</v>
      </c>
      <c r="D16" s="37" t="s">
        <v>396</v>
      </c>
      <c r="E16" s="8" t="s">
        <v>179</v>
      </c>
      <c r="F16" s="8" t="s">
        <v>403</v>
      </c>
      <c r="G16" s="8" t="s">
        <v>342</v>
      </c>
      <c r="H16" s="8" t="s">
        <v>387</v>
      </c>
      <c r="I16" s="8" t="s">
        <v>397</v>
      </c>
      <c r="J16" s="8" t="s">
        <v>398</v>
      </c>
      <c r="K16" s="8" t="s">
        <v>388</v>
      </c>
      <c r="L16" s="8" t="s">
        <v>389</v>
      </c>
      <c r="M16" s="8" t="s">
        <v>390</v>
      </c>
      <c r="N16" s="8" t="s">
        <v>391</v>
      </c>
      <c r="O16" s="8" t="s">
        <v>392</v>
      </c>
      <c r="P16" s="8" t="s">
        <v>399</v>
      </c>
      <c r="Q16" s="8" t="s">
        <v>400</v>
      </c>
      <c r="R16" s="8" t="s">
        <v>401</v>
      </c>
      <c r="S16" s="8" t="s">
        <v>393</v>
      </c>
      <c r="T16" s="8" t="s">
        <v>402</v>
      </c>
      <c r="U16" s="8" t="s">
        <v>394</v>
      </c>
      <c r="V16" s="8" t="s">
        <v>395</v>
      </c>
      <c r="W16" s="8" t="s">
        <v>329</v>
      </c>
      <c r="Y16" s="50" t="s">
        <v>388</v>
      </c>
      <c r="Z16" s="50" t="s">
        <v>392</v>
      </c>
      <c r="AB16" s="12">
        <f t="shared" si="2"/>
        <v>0</v>
      </c>
      <c r="AC16" s="12">
        <f t="shared" si="3"/>
        <v>1</v>
      </c>
      <c r="AD16" s="12">
        <f t="shared" si="4"/>
        <v>0</v>
      </c>
      <c r="AE16" s="12">
        <f t="shared" si="5"/>
        <v>1</v>
      </c>
      <c r="AF16" s="12">
        <f t="shared" si="6"/>
        <v>0</v>
      </c>
      <c r="AG16" s="12">
        <f t="shared" si="7"/>
        <v>1</v>
      </c>
      <c r="AH16" s="12">
        <f t="shared" si="8"/>
        <v>0</v>
      </c>
      <c r="AI16" s="12">
        <f t="shared" si="9"/>
        <v>0</v>
      </c>
      <c r="AJ16" s="12">
        <f t="shared" si="10"/>
        <v>1</v>
      </c>
      <c r="AK16" s="12">
        <f t="shared" si="11"/>
        <v>1</v>
      </c>
      <c r="AL16" s="12">
        <f t="shared" si="12"/>
        <v>1</v>
      </c>
      <c r="AM16" s="12">
        <f t="shared" si="13"/>
        <v>0</v>
      </c>
      <c r="AN16" s="12">
        <f t="shared" si="14"/>
        <v>1</v>
      </c>
      <c r="AO16" s="12">
        <f t="shared" si="15"/>
        <v>0</v>
      </c>
      <c r="AP16" s="12">
        <f t="shared" si="16"/>
        <v>0</v>
      </c>
      <c r="AQ16" s="12">
        <f t="shared" si="17"/>
        <v>0</v>
      </c>
      <c r="AR16" s="12">
        <f t="shared" si="18"/>
        <v>0</v>
      </c>
      <c r="AS16" s="12">
        <f t="shared" si="19"/>
        <v>1</v>
      </c>
      <c r="AT16" s="12">
        <f t="shared" si="20"/>
        <v>1</v>
      </c>
      <c r="AU16" s="12">
        <f t="shared" si="21"/>
        <v>1</v>
      </c>
      <c r="AW16" s="12" t="e">
        <f t="shared" si="22"/>
        <v>#N/A</v>
      </c>
      <c r="AX16" s="12" t="e">
        <f t="shared" si="23"/>
        <v>#N/A</v>
      </c>
    </row>
    <row r="17" spans="1:50" x14ac:dyDescent="0.25">
      <c r="A17" s="9" t="s">
        <v>59</v>
      </c>
      <c r="B17" s="8">
        <f t="shared" si="0"/>
        <v>8</v>
      </c>
      <c r="C17" s="38">
        <f t="shared" si="1"/>
        <v>1</v>
      </c>
      <c r="D17" s="37" t="s">
        <v>396</v>
      </c>
      <c r="E17" s="8" t="s">
        <v>385</v>
      </c>
      <c r="F17" s="8" t="s">
        <v>403</v>
      </c>
      <c r="G17" s="8" t="s">
        <v>342</v>
      </c>
      <c r="H17" s="8" t="s">
        <v>387</v>
      </c>
      <c r="I17" s="8" t="s">
        <v>188</v>
      </c>
      <c r="J17" s="8" t="s">
        <v>398</v>
      </c>
      <c r="K17" s="8" t="s">
        <v>388</v>
      </c>
      <c r="L17" s="8" t="s">
        <v>389</v>
      </c>
      <c r="M17" s="8" t="s">
        <v>390</v>
      </c>
      <c r="N17" s="8" t="s">
        <v>206</v>
      </c>
      <c r="O17" s="8" t="s">
        <v>392</v>
      </c>
      <c r="P17" s="8" t="s">
        <v>399</v>
      </c>
      <c r="Q17" s="8" t="s">
        <v>400</v>
      </c>
      <c r="R17" s="8" t="s">
        <v>401</v>
      </c>
      <c r="S17" s="8" t="s">
        <v>393</v>
      </c>
      <c r="T17" s="8" t="s">
        <v>357</v>
      </c>
      <c r="U17" s="8" t="s">
        <v>394</v>
      </c>
      <c r="V17" s="8" t="s">
        <v>395</v>
      </c>
      <c r="W17" s="8" t="s">
        <v>329</v>
      </c>
      <c r="Y17" s="8" t="s">
        <v>329</v>
      </c>
      <c r="Z17" s="50" t="s">
        <v>392</v>
      </c>
      <c r="AB17" s="12">
        <f t="shared" si="2"/>
        <v>0</v>
      </c>
      <c r="AC17" s="12">
        <f t="shared" si="3"/>
        <v>0</v>
      </c>
      <c r="AD17" s="12">
        <f t="shared" si="4"/>
        <v>0</v>
      </c>
      <c r="AE17" s="12">
        <f t="shared" si="5"/>
        <v>1</v>
      </c>
      <c r="AF17" s="12">
        <f t="shared" si="6"/>
        <v>0</v>
      </c>
      <c r="AG17" s="12">
        <f t="shared" si="7"/>
        <v>0</v>
      </c>
      <c r="AH17" s="12">
        <f t="shared" si="8"/>
        <v>0</v>
      </c>
      <c r="AI17" s="12">
        <f t="shared" si="9"/>
        <v>0</v>
      </c>
      <c r="AJ17" s="12">
        <f t="shared" si="10"/>
        <v>1</v>
      </c>
      <c r="AK17" s="12">
        <f t="shared" si="11"/>
        <v>1</v>
      </c>
      <c r="AL17" s="12">
        <f t="shared" si="12"/>
        <v>0</v>
      </c>
      <c r="AM17" s="12">
        <f t="shared" si="13"/>
        <v>0</v>
      </c>
      <c r="AN17" s="12">
        <f t="shared" si="14"/>
        <v>1</v>
      </c>
      <c r="AO17" s="12">
        <f t="shared" si="15"/>
        <v>0</v>
      </c>
      <c r="AP17" s="12">
        <f t="shared" si="16"/>
        <v>0</v>
      </c>
      <c r="AQ17" s="12">
        <f t="shared" si="17"/>
        <v>0</v>
      </c>
      <c r="AR17" s="12">
        <f t="shared" si="18"/>
        <v>1</v>
      </c>
      <c r="AS17" s="12">
        <f t="shared" si="19"/>
        <v>1</v>
      </c>
      <c r="AT17" s="12">
        <f t="shared" si="20"/>
        <v>1</v>
      </c>
      <c r="AU17" s="12">
        <f t="shared" si="21"/>
        <v>1</v>
      </c>
      <c r="AW17" s="12">
        <f t="shared" si="22"/>
        <v>1</v>
      </c>
      <c r="AX17" s="12" t="e">
        <f t="shared" si="23"/>
        <v>#N/A</v>
      </c>
    </row>
    <row r="18" spans="1:50" x14ac:dyDescent="0.25">
      <c r="A18" s="9" t="s">
        <v>61</v>
      </c>
      <c r="B18" s="8">
        <f t="shared" si="0"/>
        <v>10</v>
      </c>
      <c r="C18" s="38">
        <f t="shared" si="1"/>
        <v>2</v>
      </c>
      <c r="D18" s="37" t="s">
        <v>396</v>
      </c>
      <c r="E18" s="8" t="s">
        <v>385</v>
      </c>
      <c r="F18" s="8" t="s">
        <v>403</v>
      </c>
      <c r="G18" s="8" t="s">
        <v>342</v>
      </c>
      <c r="H18" s="8" t="s">
        <v>387</v>
      </c>
      <c r="I18" s="8" t="s">
        <v>397</v>
      </c>
      <c r="J18" s="8" t="s">
        <v>398</v>
      </c>
      <c r="K18" s="8" t="s">
        <v>388</v>
      </c>
      <c r="L18" s="8" t="s">
        <v>389</v>
      </c>
      <c r="M18" s="8" t="s">
        <v>390</v>
      </c>
      <c r="N18" s="8" t="s">
        <v>391</v>
      </c>
      <c r="O18" s="8" t="s">
        <v>392</v>
      </c>
      <c r="P18" s="8" t="s">
        <v>399</v>
      </c>
      <c r="Q18" s="8" t="s">
        <v>155</v>
      </c>
      <c r="R18" s="8" t="s">
        <v>401</v>
      </c>
      <c r="S18" s="8" t="s">
        <v>156</v>
      </c>
      <c r="T18" s="8" t="s">
        <v>402</v>
      </c>
      <c r="U18" s="8" t="s">
        <v>394</v>
      </c>
      <c r="V18" s="8" t="s">
        <v>395</v>
      </c>
      <c r="W18" s="8" t="s">
        <v>286</v>
      </c>
      <c r="Y18" s="8" t="s">
        <v>394</v>
      </c>
      <c r="Z18" s="8" t="s">
        <v>399</v>
      </c>
      <c r="AB18" s="12">
        <f t="shared" si="2"/>
        <v>0</v>
      </c>
      <c r="AC18" s="12">
        <f t="shared" si="3"/>
        <v>0</v>
      </c>
      <c r="AD18" s="12">
        <f t="shared" si="4"/>
        <v>0</v>
      </c>
      <c r="AE18" s="12">
        <f t="shared" si="5"/>
        <v>1</v>
      </c>
      <c r="AF18" s="12">
        <f t="shared" si="6"/>
        <v>0</v>
      </c>
      <c r="AG18" s="12">
        <f t="shared" si="7"/>
        <v>1</v>
      </c>
      <c r="AH18" s="12">
        <f t="shared" si="8"/>
        <v>0</v>
      </c>
      <c r="AI18" s="12">
        <f t="shared" si="9"/>
        <v>0</v>
      </c>
      <c r="AJ18" s="12">
        <f t="shared" si="10"/>
        <v>1</v>
      </c>
      <c r="AK18" s="12">
        <f t="shared" si="11"/>
        <v>1</v>
      </c>
      <c r="AL18" s="12">
        <f t="shared" si="12"/>
        <v>1</v>
      </c>
      <c r="AM18" s="12">
        <f t="shared" si="13"/>
        <v>0</v>
      </c>
      <c r="AN18" s="12">
        <f t="shared" si="14"/>
        <v>1</v>
      </c>
      <c r="AO18" s="12">
        <f t="shared" si="15"/>
        <v>1</v>
      </c>
      <c r="AP18" s="12">
        <f t="shared" si="16"/>
        <v>0</v>
      </c>
      <c r="AQ18" s="12">
        <f t="shared" si="17"/>
        <v>1</v>
      </c>
      <c r="AR18" s="12">
        <f t="shared" si="18"/>
        <v>0</v>
      </c>
      <c r="AS18" s="12">
        <f t="shared" si="19"/>
        <v>1</v>
      </c>
      <c r="AT18" s="12">
        <f t="shared" si="20"/>
        <v>1</v>
      </c>
      <c r="AU18" s="12">
        <f t="shared" si="21"/>
        <v>0</v>
      </c>
      <c r="AW18" s="12">
        <f t="shared" si="22"/>
        <v>1</v>
      </c>
      <c r="AX18" s="12">
        <f t="shared" si="23"/>
        <v>1</v>
      </c>
    </row>
    <row r="19" spans="1:50" x14ac:dyDescent="0.25">
      <c r="A19" s="9" t="s">
        <v>67</v>
      </c>
      <c r="B19" s="8">
        <f t="shared" si="0"/>
        <v>9</v>
      </c>
      <c r="C19" s="38">
        <f t="shared" si="1"/>
        <v>0</v>
      </c>
      <c r="D19" s="37" t="s">
        <v>331</v>
      </c>
      <c r="E19" s="8" t="s">
        <v>385</v>
      </c>
      <c r="F19" s="8" t="s">
        <v>403</v>
      </c>
      <c r="G19" s="8" t="s">
        <v>342</v>
      </c>
      <c r="H19" s="8" t="s">
        <v>387</v>
      </c>
      <c r="I19" s="8" t="s">
        <v>397</v>
      </c>
      <c r="J19" s="8" t="s">
        <v>122</v>
      </c>
      <c r="K19" s="8" t="s">
        <v>388</v>
      </c>
      <c r="L19" s="8" t="s">
        <v>163</v>
      </c>
      <c r="M19" s="8" t="s">
        <v>390</v>
      </c>
      <c r="N19" s="8" t="s">
        <v>206</v>
      </c>
      <c r="O19" s="8" t="s">
        <v>275</v>
      </c>
      <c r="P19" s="8" t="s">
        <v>399</v>
      </c>
      <c r="Q19" s="8" t="s">
        <v>400</v>
      </c>
      <c r="R19" s="8" t="s">
        <v>296</v>
      </c>
      <c r="S19" s="8" t="s">
        <v>393</v>
      </c>
      <c r="T19" s="8" t="s">
        <v>402</v>
      </c>
      <c r="U19" s="8" t="s">
        <v>394</v>
      </c>
      <c r="V19" s="8" t="s">
        <v>205</v>
      </c>
      <c r="W19" s="8" t="s">
        <v>286</v>
      </c>
      <c r="Y19" s="50" t="s">
        <v>388</v>
      </c>
      <c r="Z19" s="50" t="s">
        <v>393</v>
      </c>
      <c r="AB19" s="12">
        <f t="shared" si="2"/>
        <v>1</v>
      </c>
      <c r="AC19" s="12">
        <f t="shared" si="3"/>
        <v>0</v>
      </c>
      <c r="AD19" s="12">
        <f t="shared" si="4"/>
        <v>0</v>
      </c>
      <c r="AE19" s="12">
        <f t="shared" si="5"/>
        <v>1</v>
      </c>
      <c r="AF19" s="12">
        <f t="shared" si="6"/>
        <v>0</v>
      </c>
      <c r="AG19" s="12">
        <f t="shared" si="7"/>
        <v>1</v>
      </c>
      <c r="AH19" s="12">
        <f t="shared" si="8"/>
        <v>1</v>
      </c>
      <c r="AI19" s="12">
        <f t="shared" si="9"/>
        <v>0</v>
      </c>
      <c r="AJ19" s="12">
        <f t="shared" si="10"/>
        <v>0</v>
      </c>
      <c r="AK19" s="12">
        <f t="shared" si="11"/>
        <v>1</v>
      </c>
      <c r="AL19" s="12">
        <f t="shared" si="12"/>
        <v>0</v>
      </c>
      <c r="AM19" s="12">
        <f t="shared" si="13"/>
        <v>1</v>
      </c>
      <c r="AN19" s="12">
        <f t="shared" si="14"/>
        <v>1</v>
      </c>
      <c r="AO19" s="12">
        <f t="shared" si="15"/>
        <v>0</v>
      </c>
      <c r="AP19" s="12">
        <f t="shared" si="16"/>
        <v>1</v>
      </c>
      <c r="AQ19" s="12">
        <f t="shared" si="17"/>
        <v>0</v>
      </c>
      <c r="AR19" s="12">
        <f t="shared" si="18"/>
        <v>0</v>
      </c>
      <c r="AS19" s="12">
        <f t="shared" si="19"/>
        <v>1</v>
      </c>
      <c r="AT19" s="12">
        <f t="shared" si="20"/>
        <v>0</v>
      </c>
      <c r="AU19" s="12">
        <f t="shared" si="21"/>
        <v>0</v>
      </c>
      <c r="AW19" s="12" t="e">
        <f t="shared" si="22"/>
        <v>#N/A</v>
      </c>
      <c r="AX19" s="12" t="e">
        <f t="shared" si="23"/>
        <v>#N/A</v>
      </c>
    </row>
    <row r="20" spans="1:50" x14ac:dyDescent="0.25">
      <c r="A20" s="9" t="s">
        <v>82</v>
      </c>
      <c r="B20" s="8">
        <f t="shared" si="0"/>
        <v>8</v>
      </c>
      <c r="C20" s="38">
        <f t="shared" si="1"/>
        <v>0</v>
      </c>
      <c r="D20" s="37" t="s">
        <v>396</v>
      </c>
      <c r="E20" s="8" t="s">
        <v>385</v>
      </c>
      <c r="F20" s="8" t="s">
        <v>386</v>
      </c>
      <c r="G20" s="8" t="s">
        <v>342</v>
      </c>
      <c r="H20" s="8" t="s">
        <v>387</v>
      </c>
      <c r="I20" s="8" t="s">
        <v>188</v>
      </c>
      <c r="J20" s="8" t="s">
        <v>398</v>
      </c>
      <c r="K20" s="8" t="s">
        <v>388</v>
      </c>
      <c r="L20" s="8" t="s">
        <v>389</v>
      </c>
      <c r="M20" s="8" t="s">
        <v>390</v>
      </c>
      <c r="N20" s="8" t="s">
        <v>206</v>
      </c>
      <c r="O20" s="8" t="s">
        <v>392</v>
      </c>
      <c r="P20" s="8" t="s">
        <v>399</v>
      </c>
      <c r="Q20" s="8" t="s">
        <v>400</v>
      </c>
      <c r="R20" s="8" t="s">
        <v>401</v>
      </c>
      <c r="S20" s="8" t="s">
        <v>393</v>
      </c>
      <c r="T20" s="8" t="s">
        <v>402</v>
      </c>
      <c r="U20" s="8" t="s">
        <v>394</v>
      </c>
      <c r="V20" s="8" t="s">
        <v>395</v>
      </c>
      <c r="W20" s="8" t="s">
        <v>329</v>
      </c>
      <c r="Y20" s="50" t="s">
        <v>401</v>
      </c>
      <c r="Z20" s="50" t="s">
        <v>396</v>
      </c>
      <c r="AB20" s="12">
        <f t="shared" si="2"/>
        <v>0</v>
      </c>
      <c r="AC20" s="12">
        <f t="shared" si="3"/>
        <v>0</v>
      </c>
      <c r="AD20" s="12">
        <f t="shared" si="4"/>
        <v>1</v>
      </c>
      <c r="AE20" s="12">
        <f t="shared" si="5"/>
        <v>1</v>
      </c>
      <c r="AF20" s="12">
        <f t="shared" si="6"/>
        <v>0</v>
      </c>
      <c r="AG20" s="12">
        <f t="shared" si="7"/>
        <v>0</v>
      </c>
      <c r="AH20" s="12">
        <f t="shared" si="8"/>
        <v>0</v>
      </c>
      <c r="AI20" s="12">
        <f t="shared" si="9"/>
        <v>0</v>
      </c>
      <c r="AJ20" s="12">
        <f t="shared" si="10"/>
        <v>1</v>
      </c>
      <c r="AK20" s="12">
        <f t="shared" si="11"/>
        <v>1</v>
      </c>
      <c r="AL20" s="12">
        <f t="shared" si="12"/>
        <v>0</v>
      </c>
      <c r="AM20" s="12">
        <f t="shared" si="13"/>
        <v>0</v>
      </c>
      <c r="AN20" s="12">
        <f t="shared" si="14"/>
        <v>1</v>
      </c>
      <c r="AO20" s="12">
        <f t="shared" si="15"/>
        <v>0</v>
      </c>
      <c r="AP20" s="12">
        <f t="shared" si="16"/>
        <v>0</v>
      </c>
      <c r="AQ20" s="12">
        <f t="shared" si="17"/>
        <v>0</v>
      </c>
      <c r="AR20" s="12">
        <f t="shared" si="18"/>
        <v>0</v>
      </c>
      <c r="AS20" s="12">
        <f t="shared" si="19"/>
        <v>1</v>
      </c>
      <c r="AT20" s="12">
        <f t="shared" si="20"/>
        <v>1</v>
      </c>
      <c r="AU20" s="12">
        <f t="shared" si="21"/>
        <v>1</v>
      </c>
      <c r="AW20" s="12" t="e">
        <f t="shared" si="22"/>
        <v>#N/A</v>
      </c>
      <c r="AX20" s="12" t="e">
        <f t="shared" si="23"/>
        <v>#N/A</v>
      </c>
    </row>
    <row r="21" spans="1:50" x14ac:dyDescent="0.25">
      <c r="A21" s="9" t="s">
        <v>85</v>
      </c>
      <c r="B21" s="8">
        <f t="shared" si="0"/>
        <v>12</v>
      </c>
      <c r="C21" s="38">
        <f t="shared" si="1"/>
        <v>0</v>
      </c>
      <c r="D21" s="37" t="s">
        <v>396</v>
      </c>
      <c r="E21" s="8" t="s">
        <v>385</v>
      </c>
      <c r="F21" s="8" t="s">
        <v>403</v>
      </c>
      <c r="G21" s="8" t="s">
        <v>342</v>
      </c>
      <c r="H21" s="8" t="s">
        <v>387</v>
      </c>
      <c r="I21" s="8" t="s">
        <v>188</v>
      </c>
      <c r="J21" s="8" t="s">
        <v>398</v>
      </c>
      <c r="K21" s="8" t="s">
        <v>388</v>
      </c>
      <c r="L21" s="8" t="s">
        <v>389</v>
      </c>
      <c r="M21" s="8" t="s">
        <v>390</v>
      </c>
      <c r="N21" s="8" t="s">
        <v>391</v>
      </c>
      <c r="O21" s="8" t="s">
        <v>275</v>
      </c>
      <c r="P21" s="8" t="s">
        <v>399</v>
      </c>
      <c r="Q21" s="8" t="s">
        <v>155</v>
      </c>
      <c r="R21" s="8" t="s">
        <v>296</v>
      </c>
      <c r="S21" s="8" t="s">
        <v>393</v>
      </c>
      <c r="T21" s="8" t="s">
        <v>357</v>
      </c>
      <c r="U21" s="8" t="s">
        <v>394</v>
      </c>
      <c r="V21" s="8" t="s">
        <v>395</v>
      </c>
      <c r="W21" s="8" t="s">
        <v>329</v>
      </c>
      <c r="Y21" s="50" t="s">
        <v>388</v>
      </c>
      <c r="Z21" s="50" t="s">
        <v>398</v>
      </c>
      <c r="AB21" s="12">
        <f t="shared" si="2"/>
        <v>0</v>
      </c>
      <c r="AC21" s="12">
        <f t="shared" si="3"/>
        <v>0</v>
      </c>
      <c r="AD21" s="12">
        <f t="shared" si="4"/>
        <v>0</v>
      </c>
      <c r="AE21" s="12">
        <f t="shared" si="5"/>
        <v>1</v>
      </c>
      <c r="AF21" s="12">
        <f t="shared" si="6"/>
        <v>0</v>
      </c>
      <c r="AG21" s="12">
        <f t="shared" si="7"/>
        <v>0</v>
      </c>
      <c r="AH21" s="12">
        <f t="shared" si="8"/>
        <v>0</v>
      </c>
      <c r="AI21" s="12">
        <f t="shared" si="9"/>
        <v>0</v>
      </c>
      <c r="AJ21" s="12">
        <f t="shared" si="10"/>
        <v>1</v>
      </c>
      <c r="AK21" s="12">
        <f t="shared" si="11"/>
        <v>1</v>
      </c>
      <c r="AL21" s="12">
        <f t="shared" si="12"/>
        <v>1</v>
      </c>
      <c r="AM21" s="12">
        <f t="shared" si="13"/>
        <v>1</v>
      </c>
      <c r="AN21" s="12">
        <f t="shared" si="14"/>
        <v>1</v>
      </c>
      <c r="AO21" s="12">
        <f t="shared" si="15"/>
        <v>1</v>
      </c>
      <c r="AP21" s="12">
        <f t="shared" si="16"/>
        <v>1</v>
      </c>
      <c r="AQ21" s="12">
        <f t="shared" si="17"/>
        <v>0</v>
      </c>
      <c r="AR21" s="12">
        <f t="shared" si="18"/>
        <v>1</v>
      </c>
      <c r="AS21" s="12">
        <f t="shared" si="19"/>
        <v>1</v>
      </c>
      <c r="AT21" s="12">
        <f t="shared" si="20"/>
        <v>1</v>
      </c>
      <c r="AU21" s="12">
        <f t="shared" si="21"/>
        <v>1</v>
      </c>
      <c r="AW21" s="12" t="e">
        <f t="shared" si="22"/>
        <v>#N/A</v>
      </c>
      <c r="AX21" s="12" t="e">
        <f t="shared" si="23"/>
        <v>#N/A</v>
      </c>
    </row>
    <row r="22" spans="1:50" x14ac:dyDescent="0.25">
      <c r="A22" s="9" t="s">
        <v>72</v>
      </c>
      <c r="B22" s="8">
        <f t="shared" si="0"/>
        <v>10</v>
      </c>
      <c r="C22" s="38">
        <f t="shared" si="1"/>
        <v>1</v>
      </c>
      <c r="D22" s="37" t="s">
        <v>331</v>
      </c>
      <c r="E22" s="8" t="s">
        <v>179</v>
      </c>
      <c r="F22" s="8" t="s">
        <v>403</v>
      </c>
      <c r="G22" s="8" t="s">
        <v>342</v>
      </c>
      <c r="H22" s="8" t="s">
        <v>387</v>
      </c>
      <c r="I22" s="8" t="s">
        <v>188</v>
      </c>
      <c r="J22" s="8" t="s">
        <v>398</v>
      </c>
      <c r="K22" s="8" t="s">
        <v>388</v>
      </c>
      <c r="L22" s="8" t="s">
        <v>389</v>
      </c>
      <c r="M22" s="8" t="s">
        <v>239</v>
      </c>
      <c r="N22" s="8" t="s">
        <v>391</v>
      </c>
      <c r="O22" s="8" t="s">
        <v>392</v>
      </c>
      <c r="P22" s="8" t="s">
        <v>399</v>
      </c>
      <c r="Q22" s="8" t="s">
        <v>155</v>
      </c>
      <c r="R22" s="8" t="s">
        <v>401</v>
      </c>
      <c r="S22" s="8" t="s">
        <v>393</v>
      </c>
      <c r="T22" s="8" t="s">
        <v>357</v>
      </c>
      <c r="U22" s="8" t="s">
        <v>394</v>
      </c>
      <c r="V22" s="8" t="s">
        <v>395</v>
      </c>
      <c r="W22" s="8" t="s">
        <v>286</v>
      </c>
      <c r="Y22" s="50" t="s">
        <v>286</v>
      </c>
      <c r="Z22" s="8" t="s">
        <v>395</v>
      </c>
      <c r="AB22" s="12">
        <f t="shared" si="2"/>
        <v>1</v>
      </c>
      <c r="AC22" s="12">
        <f t="shared" si="3"/>
        <v>1</v>
      </c>
      <c r="AD22" s="12">
        <f t="shared" si="4"/>
        <v>0</v>
      </c>
      <c r="AE22" s="12">
        <f t="shared" si="5"/>
        <v>1</v>
      </c>
      <c r="AF22" s="12">
        <f t="shared" si="6"/>
        <v>0</v>
      </c>
      <c r="AG22" s="12">
        <f t="shared" si="7"/>
        <v>0</v>
      </c>
      <c r="AH22" s="12">
        <f t="shared" si="8"/>
        <v>0</v>
      </c>
      <c r="AI22" s="12">
        <f t="shared" si="9"/>
        <v>0</v>
      </c>
      <c r="AJ22" s="12">
        <f t="shared" si="10"/>
        <v>1</v>
      </c>
      <c r="AK22" s="12">
        <f t="shared" si="11"/>
        <v>0</v>
      </c>
      <c r="AL22" s="12">
        <f t="shared" si="12"/>
        <v>1</v>
      </c>
      <c r="AM22" s="12">
        <f t="shared" si="13"/>
        <v>0</v>
      </c>
      <c r="AN22" s="12">
        <f t="shared" si="14"/>
        <v>1</v>
      </c>
      <c r="AO22" s="12">
        <f t="shared" si="15"/>
        <v>1</v>
      </c>
      <c r="AP22" s="12">
        <f t="shared" si="16"/>
        <v>0</v>
      </c>
      <c r="AQ22" s="12">
        <f t="shared" si="17"/>
        <v>0</v>
      </c>
      <c r="AR22" s="12">
        <f t="shared" si="18"/>
        <v>1</v>
      </c>
      <c r="AS22" s="12">
        <f t="shared" si="19"/>
        <v>1</v>
      </c>
      <c r="AT22" s="12">
        <f t="shared" si="20"/>
        <v>1</v>
      </c>
      <c r="AU22" s="12">
        <f t="shared" si="21"/>
        <v>0</v>
      </c>
      <c r="AW22" s="12" t="e">
        <f t="shared" si="22"/>
        <v>#N/A</v>
      </c>
      <c r="AX22" s="12">
        <f t="shared" si="23"/>
        <v>1</v>
      </c>
    </row>
    <row r="23" spans="1:50" x14ac:dyDescent="0.25">
      <c r="A23" s="9" t="s">
        <v>58</v>
      </c>
      <c r="B23" s="8">
        <f t="shared" si="0"/>
        <v>8</v>
      </c>
      <c r="C23" s="38">
        <f t="shared" si="1"/>
        <v>1</v>
      </c>
      <c r="D23" s="37" t="s">
        <v>396</v>
      </c>
      <c r="E23" s="8" t="s">
        <v>179</v>
      </c>
      <c r="F23" s="8" t="s">
        <v>403</v>
      </c>
      <c r="G23" s="8" t="s">
        <v>342</v>
      </c>
      <c r="H23" s="8" t="s">
        <v>387</v>
      </c>
      <c r="I23" s="8" t="s">
        <v>397</v>
      </c>
      <c r="J23" s="8" t="s">
        <v>398</v>
      </c>
      <c r="K23" s="8" t="s">
        <v>388</v>
      </c>
      <c r="L23" s="8" t="s">
        <v>389</v>
      </c>
      <c r="M23" s="8" t="s">
        <v>390</v>
      </c>
      <c r="N23" s="8" t="s">
        <v>391</v>
      </c>
      <c r="O23" s="8" t="s">
        <v>392</v>
      </c>
      <c r="P23" s="8" t="s">
        <v>399</v>
      </c>
      <c r="Q23" s="8" t="s">
        <v>400</v>
      </c>
      <c r="R23" s="8" t="s">
        <v>401</v>
      </c>
      <c r="S23" s="8" t="s">
        <v>393</v>
      </c>
      <c r="T23" s="8" t="s">
        <v>402</v>
      </c>
      <c r="U23" s="8" t="s">
        <v>394</v>
      </c>
      <c r="V23" s="8" t="s">
        <v>205</v>
      </c>
      <c r="W23" s="8" t="s">
        <v>286</v>
      </c>
      <c r="Y23" s="50" t="s">
        <v>286</v>
      </c>
      <c r="Z23" s="8" t="s">
        <v>397</v>
      </c>
      <c r="AB23" s="12">
        <f t="shared" si="2"/>
        <v>0</v>
      </c>
      <c r="AC23" s="12">
        <f t="shared" si="3"/>
        <v>1</v>
      </c>
      <c r="AD23" s="12">
        <f t="shared" si="4"/>
        <v>0</v>
      </c>
      <c r="AE23" s="12">
        <f t="shared" si="5"/>
        <v>1</v>
      </c>
      <c r="AF23" s="12">
        <f t="shared" si="6"/>
        <v>0</v>
      </c>
      <c r="AG23" s="12">
        <f t="shared" si="7"/>
        <v>1</v>
      </c>
      <c r="AH23" s="12">
        <f t="shared" si="8"/>
        <v>0</v>
      </c>
      <c r="AI23" s="12">
        <f t="shared" si="9"/>
        <v>0</v>
      </c>
      <c r="AJ23" s="12">
        <f t="shared" si="10"/>
        <v>1</v>
      </c>
      <c r="AK23" s="12">
        <f t="shared" si="11"/>
        <v>1</v>
      </c>
      <c r="AL23" s="12">
        <f t="shared" si="12"/>
        <v>1</v>
      </c>
      <c r="AM23" s="12">
        <f t="shared" si="13"/>
        <v>0</v>
      </c>
      <c r="AN23" s="12">
        <f t="shared" si="14"/>
        <v>1</v>
      </c>
      <c r="AO23" s="12">
        <f t="shared" si="15"/>
        <v>0</v>
      </c>
      <c r="AP23" s="12">
        <f t="shared" si="16"/>
        <v>0</v>
      </c>
      <c r="AQ23" s="12">
        <f t="shared" si="17"/>
        <v>0</v>
      </c>
      <c r="AR23" s="12">
        <f t="shared" si="18"/>
        <v>0</v>
      </c>
      <c r="AS23" s="12">
        <f t="shared" si="19"/>
        <v>1</v>
      </c>
      <c r="AT23" s="12">
        <f t="shared" si="20"/>
        <v>0</v>
      </c>
      <c r="AU23" s="12">
        <f t="shared" si="21"/>
        <v>0</v>
      </c>
      <c r="AW23" s="12" t="e">
        <f t="shared" si="22"/>
        <v>#N/A</v>
      </c>
      <c r="AX23" s="12">
        <f t="shared" si="23"/>
        <v>1</v>
      </c>
    </row>
    <row r="24" spans="1:50" x14ac:dyDescent="0.25">
      <c r="A24" s="9" t="s">
        <v>70</v>
      </c>
      <c r="B24" s="8">
        <f t="shared" si="0"/>
        <v>8</v>
      </c>
      <c r="C24" s="38">
        <f t="shared" si="1"/>
        <v>0</v>
      </c>
      <c r="D24" s="37" t="s">
        <v>396</v>
      </c>
      <c r="E24" s="8" t="s">
        <v>385</v>
      </c>
      <c r="F24" s="8" t="s">
        <v>403</v>
      </c>
      <c r="G24" s="8" t="s">
        <v>342</v>
      </c>
      <c r="H24" s="8" t="s">
        <v>387</v>
      </c>
      <c r="I24" s="8" t="s">
        <v>188</v>
      </c>
      <c r="J24" s="8" t="s">
        <v>398</v>
      </c>
      <c r="K24" s="8" t="s">
        <v>388</v>
      </c>
      <c r="L24" s="8" t="s">
        <v>389</v>
      </c>
      <c r="M24" s="8" t="s">
        <v>390</v>
      </c>
      <c r="N24" s="8" t="s">
        <v>391</v>
      </c>
      <c r="O24" s="8" t="s">
        <v>392</v>
      </c>
      <c r="P24" s="8" t="s">
        <v>399</v>
      </c>
      <c r="Q24" s="8" t="s">
        <v>400</v>
      </c>
      <c r="R24" s="8" t="s">
        <v>401</v>
      </c>
      <c r="S24" s="8" t="s">
        <v>393</v>
      </c>
      <c r="T24" s="8" t="s">
        <v>402</v>
      </c>
      <c r="U24" s="8" t="s">
        <v>394</v>
      </c>
      <c r="V24" s="8" t="s">
        <v>395</v>
      </c>
      <c r="W24" s="8" t="s">
        <v>329</v>
      </c>
      <c r="Y24" s="50" t="s">
        <v>401</v>
      </c>
      <c r="Z24" s="50" t="s">
        <v>400</v>
      </c>
      <c r="AB24" s="12">
        <f t="shared" si="2"/>
        <v>0</v>
      </c>
      <c r="AC24" s="12">
        <f t="shared" si="3"/>
        <v>0</v>
      </c>
      <c r="AD24" s="12">
        <f t="shared" si="4"/>
        <v>0</v>
      </c>
      <c r="AE24" s="12">
        <f t="shared" si="5"/>
        <v>1</v>
      </c>
      <c r="AF24" s="12">
        <f t="shared" si="6"/>
        <v>0</v>
      </c>
      <c r="AG24" s="12">
        <f t="shared" si="7"/>
        <v>0</v>
      </c>
      <c r="AH24" s="12">
        <f t="shared" si="8"/>
        <v>0</v>
      </c>
      <c r="AI24" s="12">
        <f t="shared" si="9"/>
        <v>0</v>
      </c>
      <c r="AJ24" s="12">
        <f t="shared" si="10"/>
        <v>1</v>
      </c>
      <c r="AK24" s="12">
        <f t="shared" si="11"/>
        <v>1</v>
      </c>
      <c r="AL24" s="12">
        <f t="shared" si="12"/>
        <v>1</v>
      </c>
      <c r="AM24" s="12">
        <f t="shared" si="13"/>
        <v>0</v>
      </c>
      <c r="AN24" s="12">
        <f t="shared" si="14"/>
        <v>1</v>
      </c>
      <c r="AO24" s="12">
        <f t="shared" si="15"/>
        <v>0</v>
      </c>
      <c r="AP24" s="12">
        <f t="shared" si="16"/>
        <v>0</v>
      </c>
      <c r="AQ24" s="12">
        <f t="shared" si="17"/>
        <v>0</v>
      </c>
      <c r="AR24" s="12">
        <f t="shared" si="18"/>
        <v>0</v>
      </c>
      <c r="AS24" s="12">
        <f t="shared" si="19"/>
        <v>1</v>
      </c>
      <c r="AT24" s="12">
        <f t="shared" si="20"/>
        <v>1</v>
      </c>
      <c r="AU24" s="12">
        <f t="shared" si="21"/>
        <v>1</v>
      </c>
      <c r="AW24" s="12" t="e">
        <f t="shared" si="22"/>
        <v>#N/A</v>
      </c>
      <c r="AX24" s="12" t="e">
        <f t="shared" si="23"/>
        <v>#N/A</v>
      </c>
    </row>
    <row r="25" spans="1:50" x14ac:dyDescent="0.25">
      <c r="A25" s="9" t="s">
        <v>81</v>
      </c>
      <c r="B25" s="8">
        <f t="shared" si="0"/>
        <v>9</v>
      </c>
      <c r="C25" s="38">
        <f t="shared" si="1"/>
        <v>1</v>
      </c>
      <c r="D25" s="37" t="s">
        <v>331</v>
      </c>
      <c r="E25" s="8" t="s">
        <v>385</v>
      </c>
      <c r="F25" s="8" t="s">
        <v>403</v>
      </c>
      <c r="G25" s="8" t="s">
        <v>342</v>
      </c>
      <c r="H25" s="8" t="s">
        <v>387</v>
      </c>
      <c r="I25" s="8" t="s">
        <v>188</v>
      </c>
      <c r="J25" s="8" t="s">
        <v>398</v>
      </c>
      <c r="K25" s="8" t="s">
        <v>388</v>
      </c>
      <c r="L25" s="8" t="s">
        <v>163</v>
      </c>
      <c r="M25" s="8" t="s">
        <v>390</v>
      </c>
      <c r="N25" s="8" t="s">
        <v>391</v>
      </c>
      <c r="O25" s="8" t="s">
        <v>392</v>
      </c>
      <c r="P25" s="8" t="s">
        <v>399</v>
      </c>
      <c r="Q25" s="8" t="s">
        <v>400</v>
      </c>
      <c r="R25" s="8" t="s">
        <v>296</v>
      </c>
      <c r="S25" s="8" t="s">
        <v>393</v>
      </c>
      <c r="T25" s="8" t="s">
        <v>357</v>
      </c>
      <c r="U25" s="8" t="s">
        <v>394</v>
      </c>
      <c r="V25" s="8" t="s">
        <v>205</v>
      </c>
      <c r="W25" s="8" t="s">
        <v>329</v>
      </c>
      <c r="Y25" s="50" t="s">
        <v>392</v>
      </c>
      <c r="Z25" s="8" t="s">
        <v>296</v>
      </c>
      <c r="AB25" s="12">
        <f t="shared" si="2"/>
        <v>1</v>
      </c>
      <c r="AC25" s="12">
        <f t="shared" si="3"/>
        <v>0</v>
      </c>
      <c r="AD25" s="12">
        <f t="shared" si="4"/>
        <v>0</v>
      </c>
      <c r="AE25" s="12">
        <f t="shared" si="5"/>
        <v>1</v>
      </c>
      <c r="AF25" s="12">
        <f t="shared" si="6"/>
        <v>0</v>
      </c>
      <c r="AG25" s="12">
        <f t="shared" si="7"/>
        <v>0</v>
      </c>
      <c r="AH25" s="12">
        <f t="shared" si="8"/>
        <v>0</v>
      </c>
      <c r="AI25" s="12">
        <f t="shared" si="9"/>
        <v>0</v>
      </c>
      <c r="AJ25" s="12">
        <f t="shared" si="10"/>
        <v>0</v>
      </c>
      <c r="AK25" s="12">
        <f t="shared" si="11"/>
        <v>1</v>
      </c>
      <c r="AL25" s="12">
        <f t="shared" si="12"/>
        <v>1</v>
      </c>
      <c r="AM25" s="12">
        <f t="shared" si="13"/>
        <v>0</v>
      </c>
      <c r="AN25" s="12">
        <f t="shared" si="14"/>
        <v>1</v>
      </c>
      <c r="AO25" s="12">
        <f t="shared" si="15"/>
        <v>0</v>
      </c>
      <c r="AP25" s="12">
        <f t="shared" si="16"/>
        <v>1</v>
      </c>
      <c r="AQ25" s="12">
        <f t="shared" si="17"/>
        <v>0</v>
      </c>
      <c r="AR25" s="12">
        <f t="shared" si="18"/>
        <v>1</v>
      </c>
      <c r="AS25" s="12">
        <f t="shared" si="19"/>
        <v>1</v>
      </c>
      <c r="AT25" s="12">
        <f t="shared" si="20"/>
        <v>0</v>
      </c>
      <c r="AU25" s="12">
        <f t="shared" si="21"/>
        <v>1</v>
      </c>
      <c r="AW25" s="12" t="e">
        <f t="shared" si="22"/>
        <v>#N/A</v>
      </c>
      <c r="AX25" s="12">
        <f t="shared" si="23"/>
        <v>1</v>
      </c>
    </row>
    <row r="26" spans="1:50" x14ac:dyDescent="0.25">
      <c r="A26" s="9" t="s">
        <v>78</v>
      </c>
      <c r="B26" s="8">
        <f t="shared" si="0"/>
        <v>8</v>
      </c>
      <c r="C26" s="38">
        <f t="shared" si="1"/>
        <v>1</v>
      </c>
      <c r="D26" s="37" t="s">
        <v>331</v>
      </c>
      <c r="E26" s="8" t="s">
        <v>385</v>
      </c>
      <c r="F26" s="8" t="s">
        <v>403</v>
      </c>
      <c r="G26" s="8" t="s">
        <v>342</v>
      </c>
      <c r="H26" s="8" t="s">
        <v>309</v>
      </c>
      <c r="I26" s="8" t="s">
        <v>188</v>
      </c>
      <c r="J26" s="8" t="s">
        <v>122</v>
      </c>
      <c r="K26" s="8" t="s">
        <v>388</v>
      </c>
      <c r="L26" s="8" t="s">
        <v>163</v>
      </c>
      <c r="M26" s="8" t="s">
        <v>390</v>
      </c>
      <c r="N26" s="8" t="s">
        <v>206</v>
      </c>
      <c r="O26" s="8" t="s">
        <v>392</v>
      </c>
      <c r="P26" s="8" t="s">
        <v>114</v>
      </c>
      <c r="Q26" s="8" t="s">
        <v>400</v>
      </c>
      <c r="R26" s="8" t="s">
        <v>296</v>
      </c>
      <c r="S26" s="8" t="s">
        <v>393</v>
      </c>
      <c r="T26" s="8" t="s">
        <v>357</v>
      </c>
      <c r="U26" s="8" t="s">
        <v>394</v>
      </c>
      <c r="V26" s="8" t="s">
        <v>205</v>
      </c>
      <c r="W26" s="8" t="s">
        <v>286</v>
      </c>
      <c r="Y26" s="50" t="s">
        <v>388</v>
      </c>
      <c r="Z26" s="8" t="s">
        <v>390</v>
      </c>
      <c r="AB26" s="12">
        <f t="shared" si="2"/>
        <v>1</v>
      </c>
      <c r="AC26" s="12">
        <f t="shared" si="3"/>
        <v>0</v>
      </c>
      <c r="AD26" s="12">
        <f t="shared" si="4"/>
        <v>0</v>
      </c>
      <c r="AE26" s="12">
        <f t="shared" si="5"/>
        <v>1</v>
      </c>
      <c r="AF26" s="12">
        <f t="shared" si="6"/>
        <v>1</v>
      </c>
      <c r="AG26" s="12">
        <f t="shared" si="7"/>
        <v>0</v>
      </c>
      <c r="AH26" s="12">
        <f t="shared" si="8"/>
        <v>1</v>
      </c>
      <c r="AI26" s="12">
        <f t="shared" si="9"/>
        <v>0</v>
      </c>
      <c r="AJ26" s="12">
        <f t="shared" si="10"/>
        <v>0</v>
      </c>
      <c r="AK26" s="12">
        <f t="shared" si="11"/>
        <v>1</v>
      </c>
      <c r="AL26" s="12">
        <f t="shared" si="12"/>
        <v>0</v>
      </c>
      <c r="AM26" s="12">
        <f t="shared" si="13"/>
        <v>0</v>
      </c>
      <c r="AN26" s="12">
        <f t="shared" si="14"/>
        <v>0</v>
      </c>
      <c r="AO26" s="12">
        <f t="shared" si="15"/>
        <v>0</v>
      </c>
      <c r="AP26" s="12">
        <f t="shared" si="16"/>
        <v>1</v>
      </c>
      <c r="AQ26" s="12">
        <f t="shared" si="17"/>
        <v>0</v>
      </c>
      <c r="AR26" s="12">
        <f t="shared" si="18"/>
        <v>1</v>
      </c>
      <c r="AS26" s="12">
        <f t="shared" si="19"/>
        <v>1</v>
      </c>
      <c r="AT26" s="12">
        <f t="shared" si="20"/>
        <v>0</v>
      </c>
      <c r="AU26" s="12">
        <f t="shared" si="21"/>
        <v>0</v>
      </c>
      <c r="AW26" s="12" t="e">
        <f t="shared" si="22"/>
        <v>#N/A</v>
      </c>
      <c r="AX26" s="12">
        <f t="shared" si="23"/>
        <v>1</v>
      </c>
    </row>
    <row r="27" spans="1:50" x14ac:dyDescent="0.25">
      <c r="A27" s="49" t="s">
        <v>75</v>
      </c>
      <c r="B27" s="8">
        <f t="shared" si="0"/>
        <v>11</v>
      </c>
      <c r="C27" s="38">
        <f t="shared" si="1"/>
        <v>1</v>
      </c>
      <c r="D27" s="37" t="s">
        <v>396</v>
      </c>
      <c r="E27" s="8" t="s">
        <v>385</v>
      </c>
      <c r="F27" s="8" t="s">
        <v>386</v>
      </c>
      <c r="G27" s="8" t="s">
        <v>342</v>
      </c>
      <c r="H27" s="8" t="s">
        <v>387</v>
      </c>
      <c r="I27" s="8" t="s">
        <v>397</v>
      </c>
      <c r="J27" s="8" t="s">
        <v>398</v>
      </c>
      <c r="K27" s="8" t="s">
        <v>388</v>
      </c>
      <c r="L27" s="8" t="s">
        <v>389</v>
      </c>
      <c r="M27" s="8" t="s">
        <v>390</v>
      </c>
      <c r="N27" s="8" t="s">
        <v>391</v>
      </c>
      <c r="O27" s="8" t="s">
        <v>392</v>
      </c>
      <c r="P27" s="8" t="s">
        <v>399</v>
      </c>
      <c r="Q27" s="8" t="s">
        <v>155</v>
      </c>
      <c r="R27" s="8" t="s">
        <v>401</v>
      </c>
      <c r="S27" s="8" t="s">
        <v>393</v>
      </c>
      <c r="T27" s="8" t="s">
        <v>402</v>
      </c>
      <c r="U27" s="8" t="s">
        <v>394</v>
      </c>
      <c r="V27" s="8" t="s">
        <v>395</v>
      </c>
      <c r="W27" s="8" t="s">
        <v>329</v>
      </c>
      <c r="Y27" s="50" t="s">
        <v>392</v>
      </c>
      <c r="Z27" s="8" t="s">
        <v>342</v>
      </c>
      <c r="AB27" s="12">
        <f t="shared" si="2"/>
        <v>0</v>
      </c>
      <c r="AC27" s="12">
        <f t="shared" si="3"/>
        <v>0</v>
      </c>
      <c r="AD27" s="12">
        <f t="shared" si="4"/>
        <v>1</v>
      </c>
      <c r="AE27" s="12">
        <f t="shared" si="5"/>
        <v>1</v>
      </c>
      <c r="AF27" s="12">
        <f t="shared" si="6"/>
        <v>0</v>
      </c>
      <c r="AG27" s="12">
        <f t="shared" si="7"/>
        <v>1</v>
      </c>
      <c r="AH27" s="12">
        <f t="shared" si="8"/>
        <v>0</v>
      </c>
      <c r="AI27" s="12">
        <f t="shared" si="9"/>
        <v>0</v>
      </c>
      <c r="AJ27" s="12">
        <f t="shared" si="10"/>
        <v>1</v>
      </c>
      <c r="AK27" s="12">
        <f t="shared" si="11"/>
        <v>1</v>
      </c>
      <c r="AL27" s="12">
        <f t="shared" si="12"/>
        <v>1</v>
      </c>
      <c r="AM27" s="12">
        <f t="shared" si="13"/>
        <v>0</v>
      </c>
      <c r="AN27" s="12">
        <f t="shared" si="14"/>
        <v>1</v>
      </c>
      <c r="AO27" s="12">
        <f t="shared" si="15"/>
        <v>1</v>
      </c>
      <c r="AP27" s="12">
        <f t="shared" si="16"/>
        <v>0</v>
      </c>
      <c r="AQ27" s="12">
        <f t="shared" si="17"/>
        <v>0</v>
      </c>
      <c r="AR27" s="12">
        <f t="shared" si="18"/>
        <v>0</v>
      </c>
      <c r="AS27" s="12">
        <f t="shared" si="19"/>
        <v>1</v>
      </c>
      <c r="AT27" s="12">
        <f t="shared" si="20"/>
        <v>1</v>
      </c>
      <c r="AU27" s="12">
        <f t="shared" si="21"/>
        <v>1</v>
      </c>
      <c r="AW27" s="12" t="e">
        <f t="shared" si="22"/>
        <v>#N/A</v>
      </c>
      <c r="AX27" s="12">
        <f t="shared" si="23"/>
        <v>1</v>
      </c>
    </row>
    <row r="28" spans="1:50" x14ac:dyDescent="0.25">
      <c r="A28" s="49" t="s">
        <v>79</v>
      </c>
      <c r="B28" s="53">
        <v>7</v>
      </c>
      <c r="C28" s="38">
        <f t="shared" si="1"/>
        <v>0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W28" s="8" t="s">
        <v>126</v>
      </c>
      <c r="Y28" s="50" t="s">
        <v>126</v>
      </c>
      <c r="Z28" s="50" t="s">
        <v>126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14"/>
        <v>0</v>
      </c>
      <c r="AO28" s="12">
        <f t="shared" si="15"/>
        <v>0</v>
      </c>
      <c r="AP28" s="12">
        <f t="shared" si="16"/>
        <v>0</v>
      </c>
      <c r="AQ28" s="12">
        <f t="shared" si="17"/>
        <v>0</v>
      </c>
      <c r="AR28" s="12">
        <f t="shared" si="18"/>
        <v>0</v>
      </c>
      <c r="AS28" s="12">
        <f t="shared" si="19"/>
        <v>0</v>
      </c>
      <c r="AT28" s="12">
        <f t="shared" si="20"/>
        <v>0</v>
      </c>
      <c r="AU28" s="12">
        <f t="shared" si="21"/>
        <v>0</v>
      </c>
      <c r="AW28" s="12" t="e">
        <f t="shared" si="22"/>
        <v>#N/A</v>
      </c>
      <c r="AX28" s="12" t="e">
        <f t="shared" si="23"/>
        <v>#N/A</v>
      </c>
    </row>
    <row r="29" spans="1:50" x14ac:dyDescent="0.25">
      <c r="A29" s="49" t="s">
        <v>65</v>
      </c>
      <c r="B29" s="8">
        <f t="shared" si="0"/>
        <v>9</v>
      </c>
      <c r="C29" s="38">
        <f t="shared" si="1"/>
        <v>1</v>
      </c>
      <c r="D29" s="37" t="s">
        <v>396</v>
      </c>
      <c r="E29" s="8" t="s">
        <v>385</v>
      </c>
      <c r="F29" s="8" t="s">
        <v>403</v>
      </c>
      <c r="G29" s="8" t="s">
        <v>342</v>
      </c>
      <c r="H29" s="8" t="s">
        <v>387</v>
      </c>
      <c r="I29" s="8" t="s">
        <v>188</v>
      </c>
      <c r="J29" s="8" t="s">
        <v>398</v>
      </c>
      <c r="K29" s="8" t="s">
        <v>388</v>
      </c>
      <c r="L29" s="8" t="s">
        <v>389</v>
      </c>
      <c r="M29" s="8" t="s">
        <v>390</v>
      </c>
      <c r="N29" s="8" t="s">
        <v>391</v>
      </c>
      <c r="O29" s="8" t="s">
        <v>392</v>
      </c>
      <c r="P29" s="8" t="s">
        <v>399</v>
      </c>
      <c r="Q29" s="8" t="s">
        <v>400</v>
      </c>
      <c r="R29" s="8" t="s">
        <v>296</v>
      </c>
      <c r="S29" s="8" t="s">
        <v>393</v>
      </c>
      <c r="T29" s="8" t="s">
        <v>402</v>
      </c>
      <c r="U29" s="8" t="s">
        <v>394</v>
      </c>
      <c r="V29" s="8" t="s">
        <v>395</v>
      </c>
      <c r="W29" s="8" t="s">
        <v>329</v>
      </c>
      <c r="Y29" s="50" t="s">
        <v>393</v>
      </c>
      <c r="Z29" s="8" t="s">
        <v>394</v>
      </c>
      <c r="AB29" s="12">
        <f t="shared" si="2"/>
        <v>0</v>
      </c>
      <c r="AC29" s="12">
        <f t="shared" si="3"/>
        <v>0</v>
      </c>
      <c r="AD29" s="12">
        <f t="shared" si="4"/>
        <v>0</v>
      </c>
      <c r="AE29" s="12">
        <f t="shared" si="5"/>
        <v>1</v>
      </c>
      <c r="AF29" s="12">
        <f t="shared" si="6"/>
        <v>0</v>
      </c>
      <c r="AG29" s="12">
        <f t="shared" si="7"/>
        <v>0</v>
      </c>
      <c r="AH29" s="12">
        <f t="shared" si="8"/>
        <v>0</v>
      </c>
      <c r="AI29" s="12">
        <f t="shared" si="9"/>
        <v>0</v>
      </c>
      <c r="AJ29" s="12">
        <f t="shared" si="10"/>
        <v>1</v>
      </c>
      <c r="AK29" s="12">
        <f t="shared" si="11"/>
        <v>1</v>
      </c>
      <c r="AL29" s="12">
        <f t="shared" si="12"/>
        <v>1</v>
      </c>
      <c r="AM29" s="12">
        <f t="shared" si="13"/>
        <v>0</v>
      </c>
      <c r="AN29" s="12">
        <f t="shared" si="14"/>
        <v>1</v>
      </c>
      <c r="AO29" s="12">
        <f t="shared" si="15"/>
        <v>0</v>
      </c>
      <c r="AP29" s="12">
        <f t="shared" si="16"/>
        <v>1</v>
      </c>
      <c r="AQ29" s="12">
        <f t="shared" si="17"/>
        <v>0</v>
      </c>
      <c r="AR29" s="12">
        <f t="shared" si="18"/>
        <v>0</v>
      </c>
      <c r="AS29" s="12">
        <f t="shared" si="19"/>
        <v>1</v>
      </c>
      <c r="AT29" s="12">
        <f t="shared" si="20"/>
        <v>1</v>
      </c>
      <c r="AU29" s="12">
        <f t="shared" si="21"/>
        <v>1</v>
      </c>
      <c r="AW29" s="12" t="e">
        <f t="shared" si="22"/>
        <v>#N/A</v>
      </c>
      <c r="AX29" s="12">
        <f t="shared" si="23"/>
        <v>1</v>
      </c>
    </row>
    <row r="30" spans="1:50" x14ac:dyDescent="0.25">
      <c r="A30" s="49" t="s">
        <v>76</v>
      </c>
      <c r="B30" s="8">
        <f t="shared" si="0"/>
        <v>8</v>
      </c>
      <c r="C30" s="38">
        <f t="shared" si="1"/>
        <v>0</v>
      </c>
      <c r="D30" s="37" t="s">
        <v>331</v>
      </c>
      <c r="E30" s="8" t="s">
        <v>385</v>
      </c>
      <c r="F30" s="8" t="s">
        <v>386</v>
      </c>
      <c r="G30" s="8" t="s">
        <v>342</v>
      </c>
      <c r="H30" s="8" t="s">
        <v>387</v>
      </c>
      <c r="I30" s="8" t="s">
        <v>188</v>
      </c>
      <c r="J30" s="8" t="s">
        <v>398</v>
      </c>
      <c r="K30" s="8" t="s">
        <v>388</v>
      </c>
      <c r="L30" s="8" t="s">
        <v>163</v>
      </c>
      <c r="M30" s="8" t="s">
        <v>390</v>
      </c>
      <c r="N30" s="8" t="s">
        <v>391</v>
      </c>
      <c r="O30" s="8" t="s">
        <v>392</v>
      </c>
      <c r="P30" s="8" t="s">
        <v>114</v>
      </c>
      <c r="Q30" s="8" t="s">
        <v>400</v>
      </c>
      <c r="R30" s="8" t="s">
        <v>296</v>
      </c>
      <c r="S30" s="8" t="s">
        <v>393</v>
      </c>
      <c r="T30" s="8" t="s">
        <v>357</v>
      </c>
      <c r="U30" s="8" t="s">
        <v>394</v>
      </c>
      <c r="V30" s="8" t="s">
        <v>205</v>
      </c>
      <c r="W30" s="8" t="s">
        <v>286</v>
      </c>
      <c r="Y30" s="50" t="s">
        <v>286</v>
      </c>
      <c r="Z30" s="50" t="s">
        <v>392</v>
      </c>
      <c r="AB30" s="12">
        <f t="shared" si="2"/>
        <v>1</v>
      </c>
      <c r="AC30" s="12">
        <f t="shared" si="3"/>
        <v>0</v>
      </c>
      <c r="AD30" s="12">
        <f t="shared" si="4"/>
        <v>1</v>
      </c>
      <c r="AE30" s="12">
        <f t="shared" si="5"/>
        <v>1</v>
      </c>
      <c r="AF30" s="12">
        <f t="shared" si="6"/>
        <v>0</v>
      </c>
      <c r="AG30" s="12">
        <f t="shared" si="7"/>
        <v>0</v>
      </c>
      <c r="AH30" s="12">
        <f t="shared" si="8"/>
        <v>0</v>
      </c>
      <c r="AI30" s="12">
        <f t="shared" si="9"/>
        <v>0</v>
      </c>
      <c r="AJ30" s="12">
        <f t="shared" si="10"/>
        <v>0</v>
      </c>
      <c r="AK30" s="12">
        <f t="shared" si="11"/>
        <v>1</v>
      </c>
      <c r="AL30" s="12">
        <f t="shared" si="12"/>
        <v>1</v>
      </c>
      <c r="AM30" s="12">
        <f t="shared" si="13"/>
        <v>0</v>
      </c>
      <c r="AN30" s="12">
        <f t="shared" si="14"/>
        <v>0</v>
      </c>
      <c r="AO30" s="12">
        <f t="shared" si="15"/>
        <v>0</v>
      </c>
      <c r="AP30" s="12">
        <f t="shared" si="16"/>
        <v>1</v>
      </c>
      <c r="AQ30" s="12">
        <f t="shared" si="17"/>
        <v>0</v>
      </c>
      <c r="AR30" s="12">
        <f t="shared" si="18"/>
        <v>1</v>
      </c>
      <c r="AS30" s="12">
        <f t="shared" si="19"/>
        <v>1</v>
      </c>
      <c r="AT30" s="12">
        <f t="shared" si="20"/>
        <v>0</v>
      </c>
      <c r="AU30" s="12">
        <f t="shared" si="21"/>
        <v>0</v>
      </c>
      <c r="AW30" s="12" t="e">
        <f t="shared" si="22"/>
        <v>#N/A</v>
      </c>
      <c r="AX30" s="12" t="e">
        <f t="shared" si="23"/>
        <v>#N/A</v>
      </c>
    </row>
    <row r="31" spans="1:50" ht="15.75" thickBot="1" x14ac:dyDescent="0.3">
      <c r="A31" s="39" t="s">
        <v>55</v>
      </c>
      <c r="B31" s="40">
        <f t="shared" si="0"/>
        <v>8</v>
      </c>
      <c r="C31" s="41">
        <f t="shared" si="1"/>
        <v>0</v>
      </c>
      <c r="D31" s="37" t="s">
        <v>396</v>
      </c>
      <c r="E31" s="8" t="s">
        <v>385</v>
      </c>
      <c r="F31" s="8" t="s">
        <v>403</v>
      </c>
      <c r="G31" s="8" t="s">
        <v>342</v>
      </c>
      <c r="H31" s="8" t="s">
        <v>387</v>
      </c>
      <c r="I31" s="8" t="s">
        <v>188</v>
      </c>
      <c r="J31" s="8" t="s">
        <v>398</v>
      </c>
      <c r="K31" s="8" t="s">
        <v>388</v>
      </c>
      <c r="L31" s="8" t="s">
        <v>389</v>
      </c>
      <c r="M31" s="8" t="s">
        <v>390</v>
      </c>
      <c r="N31" s="8" t="s">
        <v>391</v>
      </c>
      <c r="O31" s="8" t="s">
        <v>392</v>
      </c>
      <c r="P31" s="8" t="s">
        <v>399</v>
      </c>
      <c r="Q31" s="8" t="s">
        <v>400</v>
      </c>
      <c r="R31" s="8" t="s">
        <v>401</v>
      </c>
      <c r="S31" s="8" t="s">
        <v>393</v>
      </c>
      <c r="T31" s="8" t="s">
        <v>402</v>
      </c>
      <c r="U31" s="8" t="s">
        <v>394</v>
      </c>
      <c r="V31" s="8" t="s">
        <v>395</v>
      </c>
      <c r="W31" s="8" t="s">
        <v>329</v>
      </c>
      <c r="Y31" s="50" t="s">
        <v>392</v>
      </c>
      <c r="Z31" s="50" t="s">
        <v>388</v>
      </c>
      <c r="AB31" s="12">
        <f t="shared" si="2"/>
        <v>0</v>
      </c>
      <c r="AC31" s="12">
        <f t="shared" si="3"/>
        <v>0</v>
      </c>
      <c r="AD31" s="12">
        <f t="shared" si="4"/>
        <v>0</v>
      </c>
      <c r="AE31" s="12">
        <f t="shared" si="5"/>
        <v>1</v>
      </c>
      <c r="AF31" s="12">
        <f t="shared" si="6"/>
        <v>0</v>
      </c>
      <c r="AG31" s="12">
        <f t="shared" si="7"/>
        <v>0</v>
      </c>
      <c r="AH31" s="12">
        <f t="shared" si="8"/>
        <v>0</v>
      </c>
      <c r="AI31" s="12">
        <f t="shared" si="9"/>
        <v>0</v>
      </c>
      <c r="AJ31" s="12">
        <f t="shared" si="10"/>
        <v>1</v>
      </c>
      <c r="AK31" s="12">
        <f t="shared" si="11"/>
        <v>1</v>
      </c>
      <c r="AL31" s="12">
        <f t="shared" si="12"/>
        <v>1</v>
      </c>
      <c r="AM31" s="12">
        <f t="shared" si="13"/>
        <v>0</v>
      </c>
      <c r="AN31" s="12">
        <f t="shared" si="14"/>
        <v>1</v>
      </c>
      <c r="AO31" s="12">
        <f t="shared" si="15"/>
        <v>0</v>
      </c>
      <c r="AP31" s="12">
        <f t="shared" si="16"/>
        <v>0</v>
      </c>
      <c r="AQ31" s="12">
        <f t="shared" si="17"/>
        <v>0</v>
      </c>
      <c r="AR31" s="12">
        <f t="shared" si="18"/>
        <v>0</v>
      </c>
      <c r="AS31" s="12">
        <f t="shared" si="19"/>
        <v>1</v>
      </c>
      <c r="AT31" s="12">
        <f t="shared" si="20"/>
        <v>1</v>
      </c>
      <c r="AU31" s="12">
        <f t="shared" si="21"/>
        <v>1</v>
      </c>
      <c r="AW31" s="12" t="e">
        <f t="shared" si="22"/>
        <v>#N/A</v>
      </c>
      <c r="AX31" s="12" t="e">
        <f t="shared" si="23"/>
        <v>#N/A</v>
      </c>
    </row>
    <row r="32" spans="1:50" x14ac:dyDescent="0.25">
      <c r="A32" s="32" t="s">
        <v>252</v>
      </c>
    </row>
    <row r="33" spans="1:23" x14ac:dyDescent="0.25">
      <c r="A33" s="31"/>
      <c r="D33" s="8" t="s">
        <v>331</v>
      </c>
      <c r="E33" s="8" t="s">
        <v>179</v>
      </c>
      <c r="F33" s="8" t="s">
        <v>386</v>
      </c>
      <c r="G33" s="8" t="s">
        <v>342</v>
      </c>
      <c r="H33" s="8" t="s">
        <v>309</v>
      </c>
      <c r="I33" s="8" t="s">
        <v>397</v>
      </c>
      <c r="J33" s="8" t="s">
        <v>122</v>
      </c>
      <c r="K33" s="8" t="s">
        <v>207</v>
      </c>
      <c r="L33" s="8" t="s">
        <v>389</v>
      </c>
      <c r="M33" s="8" t="s">
        <v>390</v>
      </c>
      <c r="N33" s="8" t="s">
        <v>391</v>
      </c>
      <c r="O33" s="8" t="s">
        <v>275</v>
      </c>
      <c r="P33" s="8" t="s">
        <v>399</v>
      </c>
      <c r="Q33" s="8" t="s">
        <v>155</v>
      </c>
      <c r="R33" s="48" t="s">
        <v>296</v>
      </c>
      <c r="S33" s="8" t="s">
        <v>156</v>
      </c>
      <c r="T33" s="8" t="s">
        <v>357</v>
      </c>
      <c r="U33" s="8" t="s">
        <v>394</v>
      </c>
      <c r="V33" s="8" t="s">
        <v>395</v>
      </c>
      <c r="W33" s="8" t="s">
        <v>329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107" priority="180" operator="notEqual">
      <formula>$D$33</formula>
    </cfRule>
  </conditionalFormatting>
  <conditionalFormatting sqref="E3:E31">
    <cfRule type="cellIs" dxfId="106" priority="182" operator="notEqual">
      <formula>$E$33</formula>
    </cfRule>
  </conditionalFormatting>
  <conditionalFormatting sqref="F3:F31">
    <cfRule type="cellIs" dxfId="105" priority="184" operator="notEqual">
      <formula>$F$33</formula>
    </cfRule>
  </conditionalFormatting>
  <conditionalFormatting sqref="G3:G31">
    <cfRule type="cellIs" dxfId="104" priority="186" operator="notEqual">
      <formula>$G$33</formula>
    </cfRule>
  </conditionalFormatting>
  <conditionalFormatting sqref="H3:H31">
    <cfRule type="cellIs" dxfId="103" priority="188" operator="notEqual">
      <formula>$H$33</formula>
    </cfRule>
  </conditionalFormatting>
  <conditionalFormatting sqref="I3:I31">
    <cfRule type="cellIs" dxfId="102" priority="190" operator="notEqual">
      <formula>$I$33</formula>
    </cfRule>
  </conditionalFormatting>
  <conditionalFormatting sqref="J3:J31">
    <cfRule type="cellIs" dxfId="101" priority="192" operator="notEqual">
      <formula>$J$33</formula>
    </cfRule>
  </conditionalFormatting>
  <conditionalFormatting sqref="K3:K31">
    <cfRule type="cellIs" dxfId="100" priority="194" operator="notEqual">
      <formula>$K$33</formula>
    </cfRule>
  </conditionalFormatting>
  <conditionalFormatting sqref="L3:L31">
    <cfRule type="cellIs" dxfId="99" priority="196" operator="notEqual">
      <formula>$L$33</formula>
    </cfRule>
  </conditionalFormatting>
  <conditionalFormatting sqref="M3:M31">
    <cfRule type="cellIs" dxfId="98" priority="198" operator="notEqual">
      <formula>$M$33</formula>
    </cfRule>
  </conditionalFormatting>
  <conditionalFormatting sqref="N3:N31">
    <cfRule type="cellIs" dxfId="97" priority="200" operator="notEqual">
      <formula>$N$33</formula>
    </cfRule>
  </conditionalFormatting>
  <conditionalFormatting sqref="O3:O31">
    <cfRule type="cellIs" dxfId="96" priority="202" operator="notEqual">
      <formula>$O$33</formula>
    </cfRule>
  </conditionalFormatting>
  <conditionalFormatting sqref="P3:P31">
    <cfRule type="cellIs" dxfId="95" priority="204" operator="notEqual">
      <formula>$P$33</formula>
    </cfRule>
  </conditionalFormatting>
  <conditionalFormatting sqref="Q3:Q31">
    <cfRule type="cellIs" dxfId="94" priority="206" operator="notEqual">
      <formula>$Q$33</formula>
    </cfRule>
  </conditionalFormatting>
  <conditionalFormatting sqref="R3:R31">
    <cfRule type="cellIs" dxfId="93" priority="208" operator="notEqual">
      <formula>$R$33</formula>
    </cfRule>
  </conditionalFormatting>
  <conditionalFormatting sqref="S3:S31">
    <cfRule type="cellIs" dxfId="92" priority="210" operator="notEqual">
      <formula>$S$33</formula>
    </cfRule>
  </conditionalFormatting>
  <conditionalFormatting sqref="T3:T31">
    <cfRule type="cellIs" dxfId="91" priority="212" operator="notEqual">
      <formula>$T$33</formula>
    </cfRule>
  </conditionalFormatting>
  <conditionalFormatting sqref="U3:U31">
    <cfRule type="cellIs" dxfId="90" priority="214" operator="notEqual">
      <formula>$U$33</formula>
    </cfRule>
  </conditionalFormatting>
  <conditionalFormatting sqref="V3:V31">
    <cfRule type="cellIs" dxfId="89" priority="218" operator="notEqual">
      <formula>$V$33</formula>
    </cfRule>
  </conditionalFormatting>
  <conditionalFormatting sqref="W3:W31">
    <cfRule type="cellIs" dxfId="88" priority="220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8" style="12" bestFit="1" customWidth="1"/>
    <col min="5" max="5" width="7.28515625" style="12" bestFit="1" customWidth="1"/>
    <col min="6" max="6" width="9.85546875" style="12" bestFit="1" customWidth="1"/>
    <col min="7" max="7" width="10.140625" style="12" bestFit="1" customWidth="1"/>
    <col min="8" max="8" width="8" style="12" bestFit="1" customWidth="1"/>
    <col min="9" max="9" width="11" style="12" bestFit="1" customWidth="1"/>
    <col min="10" max="10" width="9.28515625" style="12" bestFit="1" customWidth="1"/>
    <col min="11" max="11" width="9.7109375" style="12" bestFit="1" customWidth="1"/>
    <col min="12" max="12" width="8.140625" style="12" bestFit="1" customWidth="1"/>
    <col min="13" max="13" width="6.85546875" style="12" bestFit="1" customWidth="1"/>
    <col min="14" max="14" width="10" style="12" bestFit="1" customWidth="1"/>
    <col min="15" max="15" width="9.42578125" style="12" bestFit="1" customWidth="1"/>
    <col min="16" max="16" width="8.85546875" style="12" bestFit="1" customWidth="1"/>
    <col min="17" max="17" width="11.42578125" style="12" bestFit="1" customWidth="1"/>
    <col min="18" max="18" width="7.42578125" style="12" bestFit="1" customWidth="1"/>
    <col min="19" max="19" width="7.28515625" style="12" bestFit="1" customWidth="1"/>
    <col min="20" max="20" width="8.140625" style="12" bestFit="1" customWidth="1"/>
    <col min="21" max="21" width="10.140625" style="12" bestFit="1" customWidth="1"/>
    <col min="22" max="22" width="9.140625" style="12" bestFit="1" customWidth="1"/>
    <col min="23" max="23" width="2.7109375" style="12" customWidth="1"/>
    <col min="24" max="24" width="11.85546875" style="12" bestFit="1" customWidth="1"/>
    <col min="25" max="25" width="11.42578125" style="12" bestFit="1" customWidth="1"/>
    <col min="26" max="26" width="2.7109375" style="12" customWidth="1"/>
    <col min="27" max="36" width="2" style="12" bestFit="1" customWidth="1"/>
    <col min="37" max="37" width="4" style="12" bestFit="1" customWidth="1"/>
    <col min="38" max="41" width="2" style="12" bestFit="1" customWidth="1"/>
    <col min="42" max="44" width="2" style="12" customWidth="1"/>
    <col min="45" max="45" width="4" style="12" bestFit="1" customWidth="1"/>
    <col min="46" max="46" width="2.7109375" style="12" customWidth="1"/>
    <col min="47" max="48" width="5.42578125" style="12" bestFit="1" customWidth="1"/>
    <col min="49" max="16384" width="8.85546875" style="18"/>
  </cols>
  <sheetData>
    <row r="1" spans="1:48" ht="15.75" x14ac:dyDescent="0.25">
      <c r="A1" s="33" t="s">
        <v>408</v>
      </c>
      <c r="B1" s="34"/>
    </row>
    <row r="2" spans="1:48" ht="15.75" thickBot="1" x14ac:dyDescent="0.3">
      <c r="A2" s="26"/>
      <c r="B2" s="26" t="s">
        <v>0</v>
      </c>
      <c r="C2" s="26" t="s">
        <v>1</v>
      </c>
      <c r="X2" s="26" t="s">
        <v>1</v>
      </c>
    </row>
    <row r="3" spans="1:48" x14ac:dyDescent="0.25">
      <c r="A3" s="30" t="s">
        <v>84</v>
      </c>
      <c r="B3" s="35">
        <f t="shared" ref="B3:B22" si="0">SUM(AA3:AS3)</f>
        <v>10.5</v>
      </c>
      <c r="C3" s="36">
        <f t="shared" ref="C3:C31" si="1">COUNT(AU3:AV3)</f>
        <v>1</v>
      </c>
      <c r="D3" s="37" t="s">
        <v>256</v>
      </c>
      <c r="E3" s="8" t="s">
        <v>410</v>
      </c>
      <c r="F3" s="8" t="s">
        <v>155</v>
      </c>
      <c r="G3" s="8" t="s">
        <v>357</v>
      </c>
      <c r="H3" s="8" t="s">
        <v>411</v>
      </c>
      <c r="I3" s="8" t="s">
        <v>412</v>
      </c>
      <c r="J3" s="8" t="s">
        <v>413</v>
      </c>
      <c r="K3" s="8" t="s">
        <v>414</v>
      </c>
      <c r="L3" s="8" t="s">
        <v>415</v>
      </c>
      <c r="M3" s="8" t="s">
        <v>416</v>
      </c>
      <c r="N3" s="8" t="s">
        <v>240</v>
      </c>
      <c r="O3" s="8" t="s">
        <v>417</v>
      </c>
      <c r="P3" s="8" t="s">
        <v>153</v>
      </c>
      <c r="Q3" s="8" t="s">
        <v>418</v>
      </c>
      <c r="R3" s="8" t="s">
        <v>419</v>
      </c>
      <c r="S3" s="8" t="s">
        <v>420</v>
      </c>
      <c r="T3" s="8" t="s">
        <v>296</v>
      </c>
      <c r="U3" s="8" t="s">
        <v>421</v>
      </c>
      <c r="V3" s="54" t="s">
        <v>313</v>
      </c>
      <c r="X3" s="8" t="s">
        <v>420</v>
      </c>
      <c r="Y3" s="50" t="s">
        <v>415</v>
      </c>
      <c r="AA3" s="12">
        <f t="shared" ref="AA3:AA31" si="2">IF(D3=$D$33,1,0)</f>
        <v>1</v>
      </c>
      <c r="AB3" s="12">
        <f t="shared" ref="AB3:AB31" si="3">IF(E3=$E$33,1,0)</f>
        <v>0</v>
      </c>
      <c r="AC3" s="12">
        <f t="shared" ref="AC3:AC31" si="4">IF(F3=$F$33,1,0)</f>
        <v>1</v>
      </c>
      <c r="AD3" s="12">
        <f t="shared" ref="AD3:AD31" si="5">IF(G3=$G$33,1,0)</f>
        <v>0</v>
      </c>
      <c r="AE3" s="12">
        <f t="shared" ref="AE3:AE31" si="6">IF(H3=$H$33,1,0)</f>
        <v>1</v>
      </c>
      <c r="AF3" s="12">
        <f t="shared" ref="AF3:AF31" si="7">IF(I3=$I$33,1,0)</f>
        <v>1</v>
      </c>
      <c r="AG3" s="12">
        <f t="shared" ref="AG3:AG31" si="8">IF(J3=$J$33,1,0)</f>
        <v>1</v>
      </c>
      <c r="AH3" s="12">
        <f t="shared" ref="AH3:AH31" si="9">IF(K3=$K$33,1,0)</f>
        <v>0</v>
      </c>
      <c r="AI3" s="12">
        <f t="shared" ref="AI3:AI31" si="10">IF(L3=$L$33,1,0)</f>
        <v>0</v>
      </c>
      <c r="AJ3" s="12">
        <f t="shared" ref="AJ3:AJ31" si="11">IF(M3=$M$33,1,0)</f>
        <v>0</v>
      </c>
      <c r="AK3" s="12">
        <f t="shared" ref="AK3:AK30" si="12">IF(N3=$N$33,1,0)</f>
        <v>1</v>
      </c>
      <c r="AL3" s="12">
        <f t="shared" ref="AL3:AL31" si="13">IF(O3=$O$33,1,0)</f>
        <v>1</v>
      </c>
      <c r="AM3" s="12">
        <f t="shared" ref="AM3:AM31" si="14">IF(P3=$P$33,1,0)</f>
        <v>0</v>
      </c>
      <c r="AN3" s="12">
        <f t="shared" ref="AN3:AN31" si="15">IF(Q3=$Q$33,1,0)</f>
        <v>0</v>
      </c>
      <c r="AO3" s="12">
        <f t="shared" ref="AO3:AO31" si="16">IF(R3=$R$33,1,0)</f>
        <v>1</v>
      </c>
      <c r="AP3" s="12">
        <f t="shared" ref="AP3:AP31" si="17">IF(S3=$S$33,1,0)</f>
        <v>1</v>
      </c>
      <c r="AQ3" s="12">
        <f t="shared" ref="AQ3:AQ31" si="18">IF(T3=$T$33,1,0)</f>
        <v>0</v>
      </c>
      <c r="AR3" s="12">
        <f t="shared" ref="AR3:AR31" si="19">IF(U3=$U$33,1,0)</f>
        <v>1</v>
      </c>
      <c r="AS3" s="55">
        <v>0.5</v>
      </c>
      <c r="AU3" s="12">
        <f>HLOOKUP(X3,$D$33:$V$34,2,FALSE)</f>
        <v>1</v>
      </c>
      <c r="AV3" s="12" t="e">
        <f>HLOOKUP(Y3,$D$33:$V$34,2,FALSE)</f>
        <v>#N/A</v>
      </c>
    </row>
    <row r="4" spans="1:48" x14ac:dyDescent="0.25">
      <c r="A4" s="9" t="s">
        <v>66</v>
      </c>
      <c r="B4" s="8">
        <f t="shared" si="0"/>
        <v>10.5</v>
      </c>
      <c r="C4" s="38">
        <f t="shared" si="1"/>
        <v>1</v>
      </c>
      <c r="D4" s="37" t="s">
        <v>422</v>
      </c>
      <c r="E4" s="8" t="s">
        <v>410</v>
      </c>
      <c r="F4" s="8" t="s">
        <v>423</v>
      </c>
      <c r="G4" s="8" t="s">
        <v>424</v>
      </c>
      <c r="H4" s="8" t="s">
        <v>411</v>
      </c>
      <c r="I4" s="8" t="s">
        <v>412</v>
      </c>
      <c r="J4" s="8" t="s">
        <v>413</v>
      </c>
      <c r="K4" s="8" t="s">
        <v>414</v>
      </c>
      <c r="L4" s="8" t="s">
        <v>415</v>
      </c>
      <c r="M4" s="8" t="s">
        <v>416</v>
      </c>
      <c r="N4" s="8" t="s">
        <v>425</v>
      </c>
      <c r="O4" s="8" t="s">
        <v>417</v>
      </c>
      <c r="P4" s="8" t="s">
        <v>426</v>
      </c>
      <c r="Q4" s="8" t="s">
        <v>418</v>
      </c>
      <c r="R4" s="8" t="s">
        <v>419</v>
      </c>
      <c r="S4" s="8" t="s">
        <v>420</v>
      </c>
      <c r="T4" s="8" t="s">
        <v>427</v>
      </c>
      <c r="U4" s="8" t="s">
        <v>421</v>
      </c>
      <c r="V4" s="54" t="s">
        <v>313</v>
      </c>
      <c r="X4" s="8" t="s">
        <v>412</v>
      </c>
      <c r="Y4" s="50" t="s">
        <v>418</v>
      </c>
      <c r="AA4" s="12">
        <f t="shared" si="2"/>
        <v>0</v>
      </c>
      <c r="AB4" s="12">
        <f t="shared" si="3"/>
        <v>0</v>
      </c>
      <c r="AC4" s="12">
        <f t="shared" si="4"/>
        <v>0</v>
      </c>
      <c r="AD4" s="12">
        <f t="shared" si="5"/>
        <v>1</v>
      </c>
      <c r="AE4" s="12">
        <f t="shared" si="6"/>
        <v>1</v>
      </c>
      <c r="AF4" s="12">
        <f t="shared" si="7"/>
        <v>1</v>
      </c>
      <c r="AG4" s="12">
        <f t="shared" si="8"/>
        <v>1</v>
      </c>
      <c r="AH4" s="12">
        <f t="shared" si="9"/>
        <v>0</v>
      </c>
      <c r="AI4" s="12">
        <f t="shared" si="10"/>
        <v>0</v>
      </c>
      <c r="AJ4" s="12">
        <f t="shared" si="11"/>
        <v>0</v>
      </c>
      <c r="AK4" s="12">
        <f t="shared" si="12"/>
        <v>0</v>
      </c>
      <c r="AL4" s="12">
        <f t="shared" si="13"/>
        <v>1</v>
      </c>
      <c r="AM4" s="12">
        <f t="shared" si="14"/>
        <v>1</v>
      </c>
      <c r="AN4" s="12">
        <f t="shared" si="15"/>
        <v>0</v>
      </c>
      <c r="AO4" s="12">
        <f t="shared" si="16"/>
        <v>1</v>
      </c>
      <c r="AP4" s="12">
        <f t="shared" si="17"/>
        <v>1</v>
      </c>
      <c r="AQ4" s="12">
        <f t="shared" si="18"/>
        <v>1</v>
      </c>
      <c r="AR4" s="12">
        <f t="shared" si="19"/>
        <v>1</v>
      </c>
      <c r="AS4" s="55">
        <v>0.5</v>
      </c>
      <c r="AU4" s="12">
        <f>HLOOKUP(X4,$D$33:$V$34,2,FALSE)</f>
        <v>1</v>
      </c>
      <c r="AV4" s="12" t="e">
        <f>HLOOKUP(Y4,$D$33:$V$34,2,FALSE)</f>
        <v>#N/A</v>
      </c>
    </row>
    <row r="5" spans="1:48" x14ac:dyDescent="0.25">
      <c r="A5" s="9" t="s">
        <v>60</v>
      </c>
      <c r="B5" s="8">
        <f t="shared" si="0"/>
        <v>10.5</v>
      </c>
      <c r="C5" s="56">
        <v>1.5</v>
      </c>
      <c r="D5" s="37" t="s">
        <v>422</v>
      </c>
      <c r="E5" s="8" t="s">
        <v>410</v>
      </c>
      <c r="F5" s="8" t="s">
        <v>423</v>
      </c>
      <c r="G5" s="8" t="s">
        <v>424</v>
      </c>
      <c r="H5" s="8" t="s">
        <v>411</v>
      </c>
      <c r="I5" s="8" t="s">
        <v>412</v>
      </c>
      <c r="J5" s="8" t="s">
        <v>413</v>
      </c>
      <c r="K5" s="8" t="s">
        <v>414</v>
      </c>
      <c r="L5" s="8" t="s">
        <v>415</v>
      </c>
      <c r="M5" s="8" t="s">
        <v>416</v>
      </c>
      <c r="N5" s="8" t="s">
        <v>425</v>
      </c>
      <c r="O5" s="8" t="s">
        <v>417</v>
      </c>
      <c r="P5" s="8" t="s">
        <v>426</v>
      </c>
      <c r="Q5" s="8" t="s">
        <v>418</v>
      </c>
      <c r="R5" s="8" t="s">
        <v>419</v>
      </c>
      <c r="S5" s="8" t="s">
        <v>420</v>
      </c>
      <c r="T5" s="8" t="s">
        <v>427</v>
      </c>
      <c r="U5" s="8" t="s">
        <v>421</v>
      </c>
      <c r="V5" s="54" t="s">
        <v>313</v>
      </c>
      <c r="X5" s="8" t="s">
        <v>412</v>
      </c>
      <c r="Y5" s="54" t="s">
        <v>313</v>
      </c>
      <c r="AA5" s="12">
        <f t="shared" si="2"/>
        <v>0</v>
      </c>
      <c r="AB5" s="12">
        <f t="shared" si="3"/>
        <v>0</v>
      </c>
      <c r="AC5" s="12">
        <f t="shared" si="4"/>
        <v>0</v>
      </c>
      <c r="AD5" s="12">
        <f t="shared" si="5"/>
        <v>1</v>
      </c>
      <c r="AE5" s="12">
        <f t="shared" si="6"/>
        <v>1</v>
      </c>
      <c r="AF5" s="12">
        <f t="shared" si="7"/>
        <v>1</v>
      </c>
      <c r="AG5" s="12">
        <f t="shared" si="8"/>
        <v>1</v>
      </c>
      <c r="AH5" s="12">
        <f t="shared" si="9"/>
        <v>0</v>
      </c>
      <c r="AI5" s="12">
        <f t="shared" si="10"/>
        <v>0</v>
      </c>
      <c r="AJ5" s="12">
        <f t="shared" si="11"/>
        <v>0</v>
      </c>
      <c r="AK5" s="12">
        <f t="shared" si="12"/>
        <v>0</v>
      </c>
      <c r="AL5" s="12">
        <f t="shared" si="13"/>
        <v>1</v>
      </c>
      <c r="AM5" s="12">
        <f t="shared" si="14"/>
        <v>1</v>
      </c>
      <c r="AN5" s="12">
        <f t="shared" si="15"/>
        <v>0</v>
      </c>
      <c r="AO5" s="12">
        <f t="shared" si="16"/>
        <v>1</v>
      </c>
      <c r="AP5" s="12">
        <f t="shared" si="17"/>
        <v>1</v>
      </c>
      <c r="AQ5" s="12">
        <f t="shared" si="18"/>
        <v>1</v>
      </c>
      <c r="AR5" s="12">
        <f t="shared" si="19"/>
        <v>1</v>
      </c>
      <c r="AS5" s="55">
        <v>0.5</v>
      </c>
      <c r="AU5" s="12">
        <f>HLOOKUP(X5,$D$33:$V$34,2,FALSE)</f>
        <v>1</v>
      </c>
      <c r="AV5" s="55">
        <v>0.5</v>
      </c>
    </row>
    <row r="6" spans="1:48" x14ac:dyDescent="0.25">
      <c r="A6" s="9" t="s">
        <v>69</v>
      </c>
      <c r="B6" s="8">
        <f t="shared" si="0"/>
        <v>10.5</v>
      </c>
      <c r="C6" s="56">
        <v>1.5</v>
      </c>
      <c r="D6" s="37" t="s">
        <v>256</v>
      </c>
      <c r="E6" s="8" t="s">
        <v>410</v>
      </c>
      <c r="F6" s="8" t="s">
        <v>423</v>
      </c>
      <c r="G6" s="8" t="s">
        <v>424</v>
      </c>
      <c r="H6" s="8" t="s">
        <v>411</v>
      </c>
      <c r="I6" s="8" t="s">
        <v>412</v>
      </c>
      <c r="J6" s="8" t="s">
        <v>413</v>
      </c>
      <c r="K6" s="8" t="s">
        <v>414</v>
      </c>
      <c r="L6" s="8" t="s">
        <v>415</v>
      </c>
      <c r="M6" s="8" t="s">
        <v>416</v>
      </c>
      <c r="N6" s="8" t="s">
        <v>240</v>
      </c>
      <c r="O6" s="8" t="s">
        <v>417</v>
      </c>
      <c r="P6" s="8" t="s">
        <v>153</v>
      </c>
      <c r="Q6" s="8" t="s">
        <v>418</v>
      </c>
      <c r="R6" s="8" t="s">
        <v>419</v>
      </c>
      <c r="S6" s="8" t="s">
        <v>420</v>
      </c>
      <c r="T6" s="8" t="s">
        <v>296</v>
      </c>
      <c r="U6" s="8" t="s">
        <v>421</v>
      </c>
      <c r="V6" s="54" t="s">
        <v>313</v>
      </c>
      <c r="X6" s="54" t="s">
        <v>313</v>
      </c>
      <c r="Y6" s="8" t="s">
        <v>412</v>
      </c>
      <c r="AA6" s="12">
        <f t="shared" si="2"/>
        <v>1</v>
      </c>
      <c r="AB6" s="12">
        <f t="shared" si="3"/>
        <v>0</v>
      </c>
      <c r="AC6" s="12">
        <f t="shared" si="4"/>
        <v>0</v>
      </c>
      <c r="AD6" s="12">
        <f t="shared" si="5"/>
        <v>1</v>
      </c>
      <c r="AE6" s="12">
        <f t="shared" si="6"/>
        <v>1</v>
      </c>
      <c r="AF6" s="12">
        <f t="shared" si="7"/>
        <v>1</v>
      </c>
      <c r="AG6" s="12">
        <f t="shared" si="8"/>
        <v>1</v>
      </c>
      <c r="AH6" s="12">
        <f t="shared" si="9"/>
        <v>0</v>
      </c>
      <c r="AI6" s="12">
        <f t="shared" si="10"/>
        <v>0</v>
      </c>
      <c r="AJ6" s="12">
        <f t="shared" si="11"/>
        <v>0</v>
      </c>
      <c r="AK6" s="12">
        <f t="shared" si="12"/>
        <v>1</v>
      </c>
      <c r="AL6" s="12">
        <f t="shared" si="13"/>
        <v>1</v>
      </c>
      <c r="AM6" s="12">
        <f t="shared" si="14"/>
        <v>0</v>
      </c>
      <c r="AN6" s="12">
        <f t="shared" si="15"/>
        <v>0</v>
      </c>
      <c r="AO6" s="12">
        <f t="shared" si="16"/>
        <v>1</v>
      </c>
      <c r="AP6" s="12">
        <f t="shared" si="17"/>
        <v>1</v>
      </c>
      <c r="AQ6" s="12">
        <f t="shared" si="18"/>
        <v>0</v>
      </c>
      <c r="AR6" s="12">
        <f t="shared" si="19"/>
        <v>1</v>
      </c>
      <c r="AS6" s="55">
        <v>0.5</v>
      </c>
      <c r="AU6" s="55">
        <v>0.5</v>
      </c>
      <c r="AV6" s="12">
        <f t="shared" ref="AV6:AV19" si="20">HLOOKUP(Y6,$D$33:$V$34,2,FALSE)</f>
        <v>1</v>
      </c>
    </row>
    <row r="7" spans="1:48" x14ac:dyDescent="0.25">
      <c r="A7" s="9" t="s">
        <v>280</v>
      </c>
      <c r="B7" s="8">
        <f t="shared" si="0"/>
        <v>14.5</v>
      </c>
      <c r="C7" s="38">
        <f t="shared" si="1"/>
        <v>1</v>
      </c>
      <c r="D7" s="37" t="s">
        <v>256</v>
      </c>
      <c r="E7" s="8" t="s">
        <v>222</v>
      </c>
      <c r="F7" s="8" t="s">
        <v>423</v>
      </c>
      <c r="G7" s="8" t="s">
        <v>424</v>
      </c>
      <c r="H7" s="8" t="s">
        <v>411</v>
      </c>
      <c r="I7" s="8" t="s">
        <v>412</v>
      </c>
      <c r="J7" s="8" t="s">
        <v>207</v>
      </c>
      <c r="K7" s="8" t="s">
        <v>115</v>
      </c>
      <c r="L7" s="8" t="s">
        <v>428</v>
      </c>
      <c r="M7" s="8" t="s">
        <v>416</v>
      </c>
      <c r="N7" s="8" t="s">
        <v>425</v>
      </c>
      <c r="O7" s="8" t="s">
        <v>417</v>
      </c>
      <c r="P7" s="8" t="s">
        <v>426</v>
      </c>
      <c r="Q7" s="8" t="s">
        <v>258</v>
      </c>
      <c r="R7" s="8" t="s">
        <v>419</v>
      </c>
      <c r="S7" s="8" t="s">
        <v>420</v>
      </c>
      <c r="T7" s="8" t="s">
        <v>427</v>
      </c>
      <c r="U7" s="8" t="s">
        <v>421</v>
      </c>
      <c r="V7" s="54" t="s">
        <v>313</v>
      </c>
      <c r="X7" s="50" t="s">
        <v>207</v>
      </c>
      <c r="Y7" s="8" t="s">
        <v>256</v>
      </c>
      <c r="AA7" s="12">
        <f t="shared" si="2"/>
        <v>1</v>
      </c>
      <c r="AB7" s="12">
        <f t="shared" si="3"/>
        <v>1</v>
      </c>
      <c r="AC7" s="12">
        <f t="shared" si="4"/>
        <v>0</v>
      </c>
      <c r="AD7" s="12">
        <f t="shared" si="5"/>
        <v>1</v>
      </c>
      <c r="AE7" s="12">
        <f t="shared" si="6"/>
        <v>1</v>
      </c>
      <c r="AF7" s="12">
        <f t="shared" si="7"/>
        <v>1</v>
      </c>
      <c r="AG7" s="12">
        <f t="shared" si="8"/>
        <v>0</v>
      </c>
      <c r="AH7" s="12">
        <f t="shared" si="9"/>
        <v>1</v>
      </c>
      <c r="AI7" s="12">
        <f t="shared" si="10"/>
        <v>1</v>
      </c>
      <c r="AJ7" s="12">
        <f t="shared" si="11"/>
        <v>0</v>
      </c>
      <c r="AK7" s="12">
        <f t="shared" si="12"/>
        <v>0</v>
      </c>
      <c r="AL7" s="12">
        <f t="shared" si="13"/>
        <v>1</v>
      </c>
      <c r="AM7" s="12">
        <f t="shared" si="14"/>
        <v>1</v>
      </c>
      <c r="AN7" s="12">
        <f t="shared" si="15"/>
        <v>1</v>
      </c>
      <c r="AO7" s="12">
        <f t="shared" si="16"/>
        <v>1</v>
      </c>
      <c r="AP7" s="12">
        <f t="shared" si="17"/>
        <v>1</v>
      </c>
      <c r="AQ7" s="12">
        <f t="shared" si="18"/>
        <v>1</v>
      </c>
      <c r="AR7" s="12">
        <f t="shared" si="19"/>
        <v>1</v>
      </c>
      <c r="AS7" s="55">
        <v>0.5</v>
      </c>
      <c r="AU7" s="12" t="e">
        <f t="shared" ref="AU7:AU16" si="21">HLOOKUP(X7,$D$33:$V$34,2,FALSE)</f>
        <v>#N/A</v>
      </c>
      <c r="AV7" s="12">
        <f t="shared" si="20"/>
        <v>1</v>
      </c>
    </row>
    <row r="8" spans="1:48" x14ac:dyDescent="0.25">
      <c r="A8" s="9" t="s">
        <v>63</v>
      </c>
      <c r="B8" s="8">
        <f t="shared" si="0"/>
        <v>10.5</v>
      </c>
      <c r="C8" s="38">
        <f t="shared" si="1"/>
        <v>2</v>
      </c>
      <c r="D8" s="37" t="s">
        <v>256</v>
      </c>
      <c r="E8" s="8" t="s">
        <v>410</v>
      </c>
      <c r="F8" s="8" t="s">
        <v>423</v>
      </c>
      <c r="G8" s="8" t="s">
        <v>424</v>
      </c>
      <c r="H8" s="8" t="s">
        <v>239</v>
      </c>
      <c r="I8" s="8" t="s">
        <v>412</v>
      </c>
      <c r="J8" s="8" t="s">
        <v>207</v>
      </c>
      <c r="K8" s="8" t="s">
        <v>414</v>
      </c>
      <c r="L8" s="8" t="s">
        <v>415</v>
      </c>
      <c r="M8" s="8" t="s">
        <v>416</v>
      </c>
      <c r="N8" s="8" t="s">
        <v>240</v>
      </c>
      <c r="O8" s="8" t="s">
        <v>417</v>
      </c>
      <c r="P8" s="8" t="s">
        <v>426</v>
      </c>
      <c r="Q8" s="8" t="s">
        <v>258</v>
      </c>
      <c r="R8" s="8" t="s">
        <v>419</v>
      </c>
      <c r="S8" s="8" t="s">
        <v>420</v>
      </c>
      <c r="T8" s="8" t="s">
        <v>296</v>
      </c>
      <c r="U8" s="8" t="s">
        <v>421</v>
      </c>
      <c r="V8" s="54" t="s">
        <v>313</v>
      </c>
      <c r="X8" s="8" t="s">
        <v>412</v>
      </c>
      <c r="Y8" s="8" t="s">
        <v>420</v>
      </c>
      <c r="AA8" s="12">
        <f t="shared" si="2"/>
        <v>1</v>
      </c>
      <c r="AB8" s="12">
        <f t="shared" si="3"/>
        <v>0</v>
      </c>
      <c r="AC8" s="12">
        <f t="shared" si="4"/>
        <v>0</v>
      </c>
      <c r="AD8" s="12">
        <f t="shared" si="5"/>
        <v>1</v>
      </c>
      <c r="AE8" s="12">
        <f t="shared" si="6"/>
        <v>0</v>
      </c>
      <c r="AF8" s="12">
        <f t="shared" si="7"/>
        <v>1</v>
      </c>
      <c r="AG8" s="12">
        <f t="shared" si="8"/>
        <v>0</v>
      </c>
      <c r="AH8" s="12">
        <f t="shared" si="9"/>
        <v>0</v>
      </c>
      <c r="AI8" s="12">
        <f t="shared" si="10"/>
        <v>0</v>
      </c>
      <c r="AJ8" s="12">
        <f t="shared" si="11"/>
        <v>0</v>
      </c>
      <c r="AK8" s="12">
        <f t="shared" si="12"/>
        <v>1</v>
      </c>
      <c r="AL8" s="12">
        <f t="shared" si="13"/>
        <v>1</v>
      </c>
      <c r="AM8" s="12">
        <f t="shared" si="14"/>
        <v>1</v>
      </c>
      <c r="AN8" s="12">
        <f t="shared" si="15"/>
        <v>1</v>
      </c>
      <c r="AO8" s="12">
        <f t="shared" si="16"/>
        <v>1</v>
      </c>
      <c r="AP8" s="12">
        <f t="shared" si="17"/>
        <v>1</v>
      </c>
      <c r="AQ8" s="12">
        <f t="shared" si="18"/>
        <v>0</v>
      </c>
      <c r="AR8" s="12">
        <f t="shared" si="19"/>
        <v>1</v>
      </c>
      <c r="AS8" s="55">
        <v>0.5</v>
      </c>
      <c r="AU8" s="12">
        <f t="shared" si="21"/>
        <v>1</v>
      </c>
      <c r="AV8" s="12">
        <f t="shared" si="20"/>
        <v>1</v>
      </c>
    </row>
    <row r="9" spans="1:48" x14ac:dyDescent="0.25">
      <c r="A9" s="9" t="s">
        <v>64</v>
      </c>
      <c r="B9" s="8">
        <f t="shared" si="0"/>
        <v>8.5</v>
      </c>
      <c r="C9" s="38">
        <f t="shared" si="1"/>
        <v>2</v>
      </c>
      <c r="D9" s="37" t="s">
        <v>422</v>
      </c>
      <c r="E9" s="8" t="s">
        <v>410</v>
      </c>
      <c r="F9" s="8" t="s">
        <v>423</v>
      </c>
      <c r="G9" s="8" t="s">
        <v>424</v>
      </c>
      <c r="H9" s="8" t="s">
        <v>411</v>
      </c>
      <c r="I9" s="8" t="s">
        <v>412</v>
      </c>
      <c r="J9" s="8" t="s">
        <v>413</v>
      </c>
      <c r="K9" s="8" t="s">
        <v>414</v>
      </c>
      <c r="L9" s="8" t="s">
        <v>415</v>
      </c>
      <c r="M9" s="8" t="s">
        <v>416</v>
      </c>
      <c r="N9" s="8" t="s">
        <v>425</v>
      </c>
      <c r="O9" s="8" t="s">
        <v>417</v>
      </c>
      <c r="P9" s="8" t="s">
        <v>426</v>
      </c>
      <c r="Q9" s="8" t="s">
        <v>418</v>
      </c>
      <c r="R9" s="8" t="s">
        <v>242</v>
      </c>
      <c r="S9" s="8" t="s">
        <v>420</v>
      </c>
      <c r="T9" s="8" t="s">
        <v>296</v>
      </c>
      <c r="U9" s="8" t="s">
        <v>421</v>
      </c>
      <c r="V9" s="54" t="s">
        <v>313</v>
      </c>
      <c r="X9" s="8" t="s">
        <v>412</v>
      </c>
      <c r="Y9" s="8" t="s">
        <v>413</v>
      </c>
      <c r="AA9" s="12">
        <f t="shared" si="2"/>
        <v>0</v>
      </c>
      <c r="AB9" s="12">
        <f t="shared" si="3"/>
        <v>0</v>
      </c>
      <c r="AC9" s="12">
        <f t="shared" si="4"/>
        <v>0</v>
      </c>
      <c r="AD9" s="12">
        <f t="shared" si="5"/>
        <v>1</v>
      </c>
      <c r="AE9" s="12">
        <f t="shared" si="6"/>
        <v>1</v>
      </c>
      <c r="AF9" s="12">
        <f t="shared" si="7"/>
        <v>1</v>
      </c>
      <c r="AG9" s="12">
        <f t="shared" si="8"/>
        <v>1</v>
      </c>
      <c r="AH9" s="12">
        <f t="shared" si="9"/>
        <v>0</v>
      </c>
      <c r="AI9" s="12">
        <f t="shared" si="10"/>
        <v>0</v>
      </c>
      <c r="AJ9" s="12">
        <f t="shared" si="11"/>
        <v>0</v>
      </c>
      <c r="AK9" s="12">
        <f t="shared" si="12"/>
        <v>0</v>
      </c>
      <c r="AL9" s="12">
        <f t="shared" si="13"/>
        <v>1</v>
      </c>
      <c r="AM9" s="12">
        <f t="shared" si="14"/>
        <v>1</v>
      </c>
      <c r="AN9" s="12">
        <f t="shared" si="15"/>
        <v>0</v>
      </c>
      <c r="AO9" s="12">
        <f t="shared" si="16"/>
        <v>0</v>
      </c>
      <c r="AP9" s="12">
        <f t="shared" si="17"/>
        <v>1</v>
      </c>
      <c r="AQ9" s="12">
        <f t="shared" si="18"/>
        <v>0</v>
      </c>
      <c r="AR9" s="12">
        <f t="shared" si="19"/>
        <v>1</v>
      </c>
      <c r="AS9" s="55">
        <v>0.5</v>
      </c>
      <c r="AU9" s="12">
        <f t="shared" si="21"/>
        <v>1</v>
      </c>
      <c r="AV9" s="12">
        <f t="shared" si="20"/>
        <v>1</v>
      </c>
    </row>
    <row r="10" spans="1:48" x14ac:dyDescent="0.25">
      <c r="A10" s="9" t="s">
        <v>68</v>
      </c>
      <c r="B10" s="8">
        <f t="shared" si="0"/>
        <v>12.5</v>
      </c>
      <c r="C10" s="38">
        <f t="shared" si="1"/>
        <v>2</v>
      </c>
      <c r="D10" s="37" t="s">
        <v>256</v>
      </c>
      <c r="E10" s="8" t="s">
        <v>222</v>
      </c>
      <c r="F10" s="8" t="s">
        <v>423</v>
      </c>
      <c r="G10" s="8" t="s">
        <v>424</v>
      </c>
      <c r="H10" s="8" t="s">
        <v>411</v>
      </c>
      <c r="I10" s="8" t="s">
        <v>156</v>
      </c>
      <c r="J10" s="8" t="s">
        <v>413</v>
      </c>
      <c r="K10" s="8" t="s">
        <v>414</v>
      </c>
      <c r="L10" s="8" t="s">
        <v>428</v>
      </c>
      <c r="M10" s="8" t="s">
        <v>416</v>
      </c>
      <c r="N10" s="8" t="s">
        <v>425</v>
      </c>
      <c r="O10" s="8" t="s">
        <v>417</v>
      </c>
      <c r="P10" s="8" t="s">
        <v>426</v>
      </c>
      <c r="Q10" s="8" t="s">
        <v>258</v>
      </c>
      <c r="R10" s="8" t="s">
        <v>419</v>
      </c>
      <c r="S10" s="8" t="s">
        <v>420</v>
      </c>
      <c r="T10" s="8" t="s">
        <v>296</v>
      </c>
      <c r="U10" s="8" t="s">
        <v>421</v>
      </c>
      <c r="V10" s="54" t="s">
        <v>313</v>
      </c>
      <c r="X10" s="8" t="s">
        <v>258</v>
      </c>
      <c r="Y10" s="8" t="s">
        <v>419</v>
      </c>
      <c r="AA10" s="12">
        <f t="shared" si="2"/>
        <v>1</v>
      </c>
      <c r="AB10" s="12">
        <f t="shared" si="3"/>
        <v>1</v>
      </c>
      <c r="AC10" s="12">
        <f t="shared" si="4"/>
        <v>0</v>
      </c>
      <c r="AD10" s="12">
        <f t="shared" si="5"/>
        <v>1</v>
      </c>
      <c r="AE10" s="12">
        <f t="shared" si="6"/>
        <v>1</v>
      </c>
      <c r="AF10" s="12">
        <f t="shared" si="7"/>
        <v>0</v>
      </c>
      <c r="AG10" s="12">
        <f t="shared" si="8"/>
        <v>1</v>
      </c>
      <c r="AH10" s="12">
        <f t="shared" si="9"/>
        <v>0</v>
      </c>
      <c r="AI10" s="12">
        <f t="shared" si="10"/>
        <v>1</v>
      </c>
      <c r="AJ10" s="12">
        <f t="shared" si="11"/>
        <v>0</v>
      </c>
      <c r="AK10" s="12">
        <f t="shared" si="12"/>
        <v>0</v>
      </c>
      <c r="AL10" s="12">
        <f t="shared" si="13"/>
        <v>1</v>
      </c>
      <c r="AM10" s="12">
        <f t="shared" si="14"/>
        <v>1</v>
      </c>
      <c r="AN10" s="12">
        <f t="shared" si="15"/>
        <v>1</v>
      </c>
      <c r="AO10" s="12">
        <f t="shared" si="16"/>
        <v>1</v>
      </c>
      <c r="AP10" s="12">
        <f t="shared" si="17"/>
        <v>1</v>
      </c>
      <c r="AQ10" s="12">
        <f t="shared" si="18"/>
        <v>0</v>
      </c>
      <c r="AR10" s="12">
        <f t="shared" si="19"/>
        <v>1</v>
      </c>
      <c r="AS10" s="55">
        <v>0.5</v>
      </c>
      <c r="AU10" s="12">
        <f t="shared" si="21"/>
        <v>1</v>
      </c>
      <c r="AV10" s="12">
        <f t="shared" si="20"/>
        <v>1</v>
      </c>
    </row>
    <row r="11" spans="1:48" x14ac:dyDescent="0.25">
      <c r="A11" s="9" t="s">
        <v>62</v>
      </c>
      <c r="B11" s="8">
        <f t="shared" si="0"/>
        <v>8.5</v>
      </c>
      <c r="C11" s="38">
        <f t="shared" si="1"/>
        <v>1</v>
      </c>
      <c r="D11" s="37" t="s">
        <v>422</v>
      </c>
      <c r="E11" s="8" t="s">
        <v>410</v>
      </c>
      <c r="F11" s="8" t="s">
        <v>423</v>
      </c>
      <c r="G11" s="8" t="s">
        <v>424</v>
      </c>
      <c r="H11" s="8" t="s">
        <v>411</v>
      </c>
      <c r="I11" s="8" t="s">
        <v>412</v>
      </c>
      <c r="J11" s="8" t="s">
        <v>207</v>
      </c>
      <c r="K11" s="8" t="s">
        <v>115</v>
      </c>
      <c r="L11" s="8" t="s">
        <v>415</v>
      </c>
      <c r="M11" s="8" t="s">
        <v>416</v>
      </c>
      <c r="N11" s="8" t="s">
        <v>425</v>
      </c>
      <c r="O11" s="8" t="s">
        <v>417</v>
      </c>
      <c r="P11" s="8" t="s">
        <v>153</v>
      </c>
      <c r="Q11" s="8" t="s">
        <v>418</v>
      </c>
      <c r="R11" s="8" t="s">
        <v>419</v>
      </c>
      <c r="S11" s="8" t="s">
        <v>420</v>
      </c>
      <c r="T11" s="8" t="s">
        <v>296</v>
      </c>
      <c r="U11" s="8" t="s">
        <v>421</v>
      </c>
      <c r="V11" s="54" t="s">
        <v>313</v>
      </c>
      <c r="X11" s="8" t="s">
        <v>417</v>
      </c>
      <c r="Y11" s="50" t="s">
        <v>410</v>
      </c>
      <c r="AA11" s="12">
        <f t="shared" si="2"/>
        <v>0</v>
      </c>
      <c r="AB11" s="12">
        <f t="shared" si="3"/>
        <v>0</v>
      </c>
      <c r="AC11" s="12">
        <f t="shared" si="4"/>
        <v>0</v>
      </c>
      <c r="AD11" s="12">
        <f t="shared" si="5"/>
        <v>1</v>
      </c>
      <c r="AE11" s="12">
        <f t="shared" si="6"/>
        <v>1</v>
      </c>
      <c r="AF11" s="12">
        <f t="shared" si="7"/>
        <v>1</v>
      </c>
      <c r="AG11" s="12">
        <f t="shared" si="8"/>
        <v>0</v>
      </c>
      <c r="AH11" s="12">
        <f t="shared" si="9"/>
        <v>1</v>
      </c>
      <c r="AI11" s="12">
        <f t="shared" si="10"/>
        <v>0</v>
      </c>
      <c r="AJ11" s="12">
        <f t="shared" si="11"/>
        <v>0</v>
      </c>
      <c r="AK11" s="12">
        <f t="shared" si="12"/>
        <v>0</v>
      </c>
      <c r="AL11" s="12">
        <f t="shared" si="13"/>
        <v>1</v>
      </c>
      <c r="AM11" s="12">
        <f t="shared" si="14"/>
        <v>0</v>
      </c>
      <c r="AN11" s="12">
        <f t="shared" si="15"/>
        <v>0</v>
      </c>
      <c r="AO11" s="12">
        <f t="shared" si="16"/>
        <v>1</v>
      </c>
      <c r="AP11" s="12">
        <f t="shared" si="17"/>
        <v>1</v>
      </c>
      <c r="AQ11" s="12">
        <f t="shared" si="18"/>
        <v>0</v>
      </c>
      <c r="AR11" s="12">
        <f t="shared" si="19"/>
        <v>1</v>
      </c>
      <c r="AS11" s="55">
        <v>0.5</v>
      </c>
      <c r="AU11" s="12">
        <f t="shared" si="21"/>
        <v>1</v>
      </c>
      <c r="AV11" s="12" t="e">
        <f t="shared" si="20"/>
        <v>#N/A</v>
      </c>
    </row>
    <row r="12" spans="1:48" x14ac:dyDescent="0.25">
      <c r="A12" s="9" t="s">
        <v>77</v>
      </c>
      <c r="B12" s="8">
        <f t="shared" si="0"/>
        <v>11.5</v>
      </c>
      <c r="C12" s="38">
        <f t="shared" si="1"/>
        <v>0</v>
      </c>
      <c r="D12" s="37" t="s">
        <v>256</v>
      </c>
      <c r="E12" s="8" t="s">
        <v>410</v>
      </c>
      <c r="F12" s="8" t="s">
        <v>423</v>
      </c>
      <c r="G12" s="8" t="s">
        <v>357</v>
      </c>
      <c r="H12" s="8" t="s">
        <v>411</v>
      </c>
      <c r="I12" s="8" t="s">
        <v>412</v>
      </c>
      <c r="J12" s="8" t="s">
        <v>207</v>
      </c>
      <c r="K12" s="8" t="s">
        <v>115</v>
      </c>
      <c r="L12" s="8" t="s">
        <v>415</v>
      </c>
      <c r="M12" s="8" t="s">
        <v>277</v>
      </c>
      <c r="N12" s="8" t="s">
        <v>240</v>
      </c>
      <c r="O12" s="8" t="s">
        <v>417</v>
      </c>
      <c r="P12" s="8" t="s">
        <v>426</v>
      </c>
      <c r="Q12" s="8" t="s">
        <v>418</v>
      </c>
      <c r="R12" s="8" t="s">
        <v>419</v>
      </c>
      <c r="S12" s="8" t="s">
        <v>382</v>
      </c>
      <c r="T12" s="8" t="s">
        <v>427</v>
      </c>
      <c r="U12" s="8" t="s">
        <v>421</v>
      </c>
      <c r="V12" s="54" t="s">
        <v>189</v>
      </c>
      <c r="X12" s="50" t="s">
        <v>207</v>
      </c>
      <c r="Y12" s="50" t="s">
        <v>357</v>
      </c>
      <c r="AA12" s="12">
        <f t="shared" si="2"/>
        <v>1</v>
      </c>
      <c r="AB12" s="12">
        <f t="shared" si="3"/>
        <v>0</v>
      </c>
      <c r="AC12" s="12">
        <f t="shared" si="4"/>
        <v>0</v>
      </c>
      <c r="AD12" s="12">
        <f t="shared" si="5"/>
        <v>0</v>
      </c>
      <c r="AE12" s="12">
        <f t="shared" si="6"/>
        <v>1</v>
      </c>
      <c r="AF12" s="12">
        <f t="shared" si="7"/>
        <v>1</v>
      </c>
      <c r="AG12" s="12">
        <f t="shared" si="8"/>
        <v>0</v>
      </c>
      <c r="AH12" s="12">
        <f t="shared" si="9"/>
        <v>1</v>
      </c>
      <c r="AI12" s="12">
        <f t="shared" si="10"/>
        <v>0</v>
      </c>
      <c r="AJ12" s="12">
        <f t="shared" si="11"/>
        <v>1</v>
      </c>
      <c r="AK12" s="12">
        <f t="shared" si="12"/>
        <v>1</v>
      </c>
      <c r="AL12" s="12">
        <f t="shared" si="13"/>
        <v>1</v>
      </c>
      <c r="AM12" s="12">
        <f t="shared" si="14"/>
        <v>1</v>
      </c>
      <c r="AN12" s="12">
        <f t="shared" si="15"/>
        <v>0</v>
      </c>
      <c r="AO12" s="12">
        <f t="shared" si="16"/>
        <v>1</v>
      </c>
      <c r="AP12" s="12">
        <f t="shared" si="17"/>
        <v>0</v>
      </c>
      <c r="AQ12" s="12">
        <f t="shared" si="18"/>
        <v>1</v>
      </c>
      <c r="AR12" s="12">
        <f t="shared" si="19"/>
        <v>1</v>
      </c>
      <c r="AS12" s="55">
        <v>0.5</v>
      </c>
      <c r="AU12" s="12" t="e">
        <f t="shared" si="21"/>
        <v>#N/A</v>
      </c>
      <c r="AV12" s="12" t="e">
        <f t="shared" si="20"/>
        <v>#N/A</v>
      </c>
    </row>
    <row r="13" spans="1:48" x14ac:dyDescent="0.25">
      <c r="A13" s="9" t="s">
        <v>74</v>
      </c>
      <c r="B13" s="8">
        <f t="shared" si="0"/>
        <v>11.5</v>
      </c>
      <c r="C13" s="38">
        <f t="shared" si="1"/>
        <v>2</v>
      </c>
      <c r="D13" s="37" t="s">
        <v>256</v>
      </c>
      <c r="E13" s="8" t="s">
        <v>410</v>
      </c>
      <c r="F13" s="8" t="s">
        <v>423</v>
      </c>
      <c r="G13" s="8" t="s">
        <v>424</v>
      </c>
      <c r="H13" s="8" t="s">
        <v>411</v>
      </c>
      <c r="I13" s="8" t="s">
        <v>412</v>
      </c>
      <c r="J13" s="8" t="s">
        <v>413</v>
      </c>
      <c r="K13" s="8" t="s">
        <v>414</v>
      </c>
      <c r="L13" s="8" t="s">
        <v>415</v>
      </c>
      <c r="M13" s="8" t="s">
        <v>416</v>
      </c>
      <c r="N13" s="8" t="s">
        <v>425</v>
      </c>
      <c r="O13" s="8" t="s">
        <v>417</v>
      </c>
      <c r="P13" s="8" t="s">
        <v>426</v>
      </c>
      <c r="Q13" s="8" t="s">
        <v>418</v>
      </c>
      <c r="R13" s="8" t="s">
        <v>419</v>
      </c>
      <c r="S13" s="8" t="s">
        <v>420</v>
      </c>
      <c r="T13" s="8" t="s">
        <v>427</v>
      </c>
      <c r="U13" s="8" t="s">
        <v>421</v>
      </c>
      <c r="V13" s="54" t="s">
        <v>313</v>
      </c>
      <c r="X13" s="8" t="s">
        <v>256</v>
      </c>
      <c r="Y13" s="8" t="s">
        <v>411</v>
      </c>
      <c r="AA13" s="12">
        <f t="shared" si="2"/>
        <v>1</v>
      </c>
      <c r="AB13" s="12">
        <f t="shared" si="3"/>
        <v>0</v>
      </c>
      <c r="AC13" s="12">
        <f t="shared" si="4"/>
        <v>0</v>
      </c>
      <c r="AD13" s="12">
        <f t="shared" si="5"/>
        <v>1</v>
      </c>
      <c r="AE13" s="12">
        <f t="shared" si="6"/>
        <v>1</v>
      </c>
      <c r="AF13" s="12">
        <f t="shared" si="7"/>
        <v>1</v>
      </c>
      <c r="AG13" s="12">
        <f t="shared" si="8"/>
        <v>1</v>
      </c>
      <c r="AH13" s="12">
        <f t="shared" si="9"/>
        <v>0</v>
      </c>
      <c r="AI13" s="12">
        <f t="shared" si="10"/>
        <v>0</v>
      </c>
      <c r="AJ13" s="12">
        <f t="shared" si="11"/>
        <v>0</v>
      </c>
      <c r="AK13" s="12">
        <f t="shared" si="12"/>
        <v>0</v>
      </c>
      <c r="AL13" s="12">
        <f t="shared" si="13"/>
        <v>1</v>
      </c>
      <c r="AM13" s="12">
        <f t="shared" si="14"/>
        <v>1</v>
      </c>
      <c r="AN13" s="12">
        <f t="shared" si="15"/>
        <v>0</v>
      </c>
      <c r="AO13" s="12">
        <f t="shared" si="16"/>
        <v>1</v>
      </c>
      <c r="AP13" s="12">
        <f t="shared" si="17"/>
        <v>1</v>
      </c>
      <c r="AQ13" s="12">
        <f t="shared" si="18"/>
        <v>1</v>
      </c>
      <c r="AR13" s="12">
        <f t="shared" si="19"/>
        <v>1</v>
      </c>
      <c r="AS13" s="55">
        <v>0.5</v>
      </c>
      <c r="AU13" s="12">
        <f t="shared" si="21"/>
        <v>1</v>
      </c>
      <c r="AV13" s="12">
        <f t="shared" si="20"/>
        <v>1</v>
      </c>
    </row>
    <row r="14" spans="1:48" x14ac:dyDescent="0.25">
      <c r="A14" s="9" t="s">
        <v>71</v>
      </c>
      <c r="B14" s="8">
        <f t="shared" si="0"/>
        <v>10.5</v>
      </c>
      <c r="C14" s="38">
        <f t="shared" si="1"/>
        <v>1</v>
      </c>
      <c r="D14" s="37" t="s">
        <v>256</v>
      </c>
      <c r="E14" s="8" t="s">
        <v>222</v>
      </c>
      <c r="F14" s="8" t="s">
        <v>423</v>
      </c>
      <c r="G14" s="8" t="s">
        <v>424</v>
      </c>
      <c r="H14" s="8" t="s">
        <v>411</v>
      </c>
      <c r="I14" s="8" t="s">
        <v>156</v>
      </c>
      <c r="J14" s="8" t="s">
        <v>207</v>
      </c>
      <c r="K14" s="8" t="s">
        <v>414</v>
      </c>
      <c r="L14" s="8" t="s">
        <v>415</v>
      </c>
      <c r="M14" s="8" t="s">
        <v>416</v>
      </c>
      <c r="N14" s="8" t="s">
        <v>240</v>
      </c>
      <c r="O14" s="8" t="s">
        <v>417</v>
      </c>
      <c r="P14" s="8" t="s">
        <v>426</v>
      </c>
      <c r="Q14" s="8" t="s">
        <v>418</v>
      </c>
      <c r="R14" s="8" t="s">
        <v>419</v>
      </c>
      <c r="S14" s="8" t="s">
        <v>420</v>
      </c>
      <c r="T14" s="8" t="s">
        <v>296</v>
      </c>
      <c r="U14" s="8" t="s">
        <v>421</v>
      </c>
      <c r="V14" s="54" t="s">
        <v>313</v>
      </c>
      <c r="X14" s="8" t="s">
        <v>256</v>
      </c>
      <c r="Y14" s="50" t="s">
        <v>156</v>
      </c>
      <c r="AA14" s="12">
        <f t="shared" si="2"/>
        <v>1</v>
      </c>
      <c r="AB14" s="12">
        <f t="shared" si="3"/>
        <v>1</v>
      </c>
      <c r="AC14" s="12">
        <f t="shared" si="4"/>
        <v>0</v>
      </c>
      <c r="AD14" s="12">
        <f t="shared" si="5"/>
        <v>1</v>
      </c>
      <c r="AE14" s="12">
        <f t="shared" si="6"/>
        <v>1</v>
      </c>
      <c r="AF14" s="12">
        <f t="shared" si="7"/>
        <v>0</v>
      </c>
      <c r="AG14" s="12">
        <f t="shared" si="8"/>
        <v>0</v>
      </c>
      <c r="AH14" s="12">
        <f t="shared" si="9"/>
        <v>0</v>
      </c>
      <c r="AI14" s="12">
        <f t="shared" si="10"/>
        <v>0</v>
      </c>
      <c r="AJ14" s="12">
        <f t="shared" si="11"/>
        <v>0</v>
      </c>
      <c r="AK14" s="12">
        <f t="shared" si="12"/>
        <v>1</v>
      </c>
      <c r="AL14" s="12">
        <f t="shared" si="13"/>
        <v>1</v>
      </c>
      <c r="AM14" s="12">
        <f t="shared" si="14"/>
        <v>1</v>
      </c>
      <c r="AN14" s="12">
        <f t="shared" si="15"/>
        <v>0</v>
      </c>
      <c r="AO14" s="12">
        <f t="shared" si="16"/>
        <v>1</v>
      </c>
      <c r="AP14" s="12">
        <f t="shared" si="17"/>
        <v>1</v>
      </c>
      <c r="AQ14" s="12">
        <f t="shared" si="18"/>
        <v>0</v>
      </c>
      <c r="AR14" s="12">
        <f t="shared" si="19"/>
        <v>1</v>
      </c>
      <c r="AS14" s="55">
        <v>0.5</v>
      </c>
      <c r="AU14" s="12">
        <f t="shared" si="21"/>
        <v>1</v>
      </c>
      <c r="AV14" s="12" t="e">
        <f t="shared" si="20"/>
        <v>#N/A</v>
      </c>
    </row>
    <row r="15" spans="1:48" x14ac:dyDescent="0.25">
      <c r="A15" s="9" t="s">
        <v>80</v>
      </c>
      <c r="B15" s="8">
        <f t="shared" si="0"/>
        <v>9.5</v>
      </c>
      <c r="C15" s="38">
        <f t="shared" si="1"/>
        <v>2</v>
      </c>
      <c r="D15" s="37" t="s">
        <v>422</v>
      </c>
      <c r="E15" s="8" t="s">
        <v>410</v>
      </c>
      <c r="F15" s="8" t="s">
        <v>423</v>
      </c>
      <c r="G15" s="8" t="s">
        <v>424</v>
      </c>
      <c r="H15" s="8" t="s">
        <v>411</v>
      </c>
      <c r="I15" s="8" t="s">
        <v>412</v>
      </c>
      <c r="J15" s="8" t="s">
        <v>207</v>
      </c>
      <c r="K15" s="8" t="s">
        <v>414</v>
      </c>
      <c r="L15" s="8" t="s">
        <v>415</v>
      </c>
      <c r="M15" s="8" t="s">
        <v>416</v>
      </c>
      <c r="N15" s="8" t="s">
        <v>425</v>
      </c>
      <c r="O15" s="8" t="s">
        <v>417</v>
      </c>
      <c r="P15" s="8" t="s">
        <v>426</v>
      </c>
      <c r="Q15" s="8" t="s">
        <v>418</v>
      </c>
      <c r="R15" s="8" t="s">
        <v>419</v>
      </c>
      <c r="S15" s="8" t="s">
        <v>420</v>
      </c>
      <c r="T15" s="8" t="s">
        <v>427</v>
      </c>
      <c r="U15" s="8" t="s">
        <v>421</v>
      </c>
      <c r="V15" s="54" t="s">
        <v>313</v>
      </c>
      <c r="X15" s="8" t="s">
        <v>417</v>
      </c>
      <c r="Y15" s="8" t="s">
        <v>419</v>
      </c>
      <c r="AA15" s="12">
        <f t="shared" si="2"/>
        <v>0</v>
      </c>
      <c r="AB15" s="12">
        <f t="shared" si="3"/>
        <v>0</v>
      </c>
      <c r="AC15" s="12">
        <f t="shared" si="4"/>
        <v>0</v>
      </c>
      <c r="AD15" s="12">
        <f t="shared" si="5"/>
        <v>1</v>
      </c>
      <c r="AE15" s="12">
        <f t="shared" si="6"/>
        <v>1</v>
      </c>
      <c r="AF15" s="12">
        <f t="shared" si="7"/>
        <v>1</v>
      </c>
      <c r="AG15" s="12">
        <f t="shared" si="8"/>
        <v>0</v>
      </c>
      <c r="AH15" s="12">
        <f t="shared" si="9"/>
        <v>0</v>
      </c>
      <c r="AI15" s="12">
        <f t="shared" si="10"/>
        <v>0</v>
      </c>
      <c r="AJ15" s="12">
        <f t="shared" si="11"/>
        <v>0</v>
      </c>
      <c r="AK15" s="12">
        <f t="shared" si="12"/>
        <v>0</v>
      </c>
      <c r="AL15" s="12">
        <f t="shared" si="13"/>
        <v>1</v>
      </c>
      <c r="AM15" s="12">
        <f t="shared" si="14"/>
        <v>1</v>
      </c>
      <c r="AN15" s="12">
        <f t="shared" si="15"/>
        <v>0</v>
      </c>
      <c r="AO15" s="12">
        <f t="shared" si="16"/>
        <v>1</v>
      </c>
      <c r="AP15" s="12">
        <f t="shared" si="17"/>
        <v>1</v>
      </c>
      <c r="AQ15" s="12">
        <f t="shared" si="18"/>
        <v>1</v>
      </c>
      <c r="AR15" s="12">
        <f t="shared" si="19"/>
        <v>1</v>
      </c>
      <c r="AS15" s="55">
        <v>0.5</v>
      </c>
      <c r="AU15" s="12">
        <f t="shared" si="21"/>
        <v>1</v>
      </c>
      <c r="AV15" s="12">
        <f t="shared" si="20"/>
        <v>1</v>
      </c>
    </row>
    <row r="16" spans="1:48" x14ac:dyDescent="0.25">
      <c r="A16" s="9" t="s">
        <v>73</v>
      </c>
      <c r="B16" s="8">
        <f t="shared" si="0"/>
        <v>12.5</v>
      </c>
      <c r="C16" s="38">
        <f t="shared" si="1"/>
        <v>2</v>
      </c>
      <c r="D16" s="37" t="s">
        <v>256</v>
      </c>
      <c r="E16" s="8" t="s">
        <v>410</v>
      </c>
      <c r="F16" s="8" t="s">
        <v>423</v>
      </c>
      <c r="G16" s="8" t="s">
        <v>424</v>
      </c>
      <c r="H16" s="8" t="s">
        <v>411</v>
      </c>
      <c r="I16" s="8" t="s">
        <v>412</v>
      </c>
      <c r="J16" s="8" t="s">
        <v>207</v>
      </c>
      <c r="K16" s="8" t="s">
        <v>115</v>
      </c>
      <c r="L16" s="8" t="s">
        <v>428</v>
      </c>
      <c r="M16" s="8" t="s">
        <v>416</v>
      </c>
      <c r="N16" s="8" t="s">
        <v>425</v>
      </c>
      <c r="O16" s="8" t="s">
        <v>417</v>
      </c>
      <c r="P16" s="8" t="s">
        <v>426</v>
      </c>
      <c r="Q16" s="8" t="s">
        <v>418</v>
      </c>
      <c r="R16" s="8" t="s">
        <v>419</v>
      </c>
      <c r="S16" s="8" t="s">
        <v>420</v>
      </c>
      <c r="T16" s="8" t="s">
        <v>427</v>
      </c>
      <c r="U16" s="8" t="s">
        <v>421</v>
      </c>
      <c r="V16" s="54" t="s">
        <v>313</v>
      </c>
      <c r="X16" s="8" t="s">
        <v>420</v>
      </c>
      <c r="Y16" s="8" t="s">
        <v>419</v>
      </c>
      <c r="AA16" s="12">
        <f t="shared" si="2"/>
        <v>1</v>
      </c>
      <c r="AB16" s="12">
        <f t="shared" si="3"/>
        <v>0</v>
      </c>
      <c r="AC16" s="12">
        <f t="shared" si="4"/>
        <v>0</v>
      </c>
      <c r="AD16" s="12">
        <f t="shared" si="5"/>
        <v>1</v>
      </c>
      <c r="AE16" s="12">
        <f t="shared" si="6"/>
        <v>1</v>
      </c>
      <c r="AF16" s="12">
        <f t="shared" si="7"/>
        <v>1</v>
      </c>
      <c r="AG16" s="12">
        <f t="shared" si="8"/>
        <v>0</v>
      </c>
      <c r="AH16" s="12">
        <f t="shared" si="9"/>
        <v>1</v>
      </c>
      <c r="AI16" s="12">
        <f t="shared" si="10"/>
        <v>1</v>
      </c>
      <c r="AJ16" s="12">
        <f t="shared" si="11"/>
        <v>0</v>
      </c>
      <c r="AK16" s="12">
        <f t="shared" si="12"/>
        <v>0</v>
      </c>
      <c r="AL16" s="12">
        <f t="shared" si="13"/>
        <v>1</v>
      </c>
      <c r="AM16" s="12">
        <f t="shared" si="14"/>
        <v>1</v>
      </c>
      <c r="AN16" s="12">
        <f t="shared" si="15"/>
        <v>0</v>
      </c>
      <c r="AO16" s="12">
        <f t="shared" si="16"/>
        <v>1</v>
      </c>
      <c r="AP16" s="12">
        <f t="shared" si="17"/>
        <v>1</v>
      </c>
      <c r="AQ16" s="12">
        <f t="shared" si="18"/>
        <v>1</v>
      </c>
      <c r="AR16" s="12">
        <f t="shared" si="19"/>
        <v>1</v>
      </c>
      <c r="AS16" s="55">
        <v>0.5</v>
      </c>
      <c r="AU16" s="12">
        <f t="shared" si="21"/>
        <v>1</v>
      </c>
      <c r="AV16" s="12">
        <f t="shared" si="20"/>
        <v>1</v>
      </c>
    </row>
    <row r="17" spans="1:48" x14ac:dyDescent="0.25">
      <c r="A17" s="9" t="s">
        <v>59</v>
      </c>
      <c r="B17" s="8">
        <f t="shared" si="0"/>
        <v>11.5</v>
      </c>
      <c r="C17" s="56">
        <v>1.5</v>
      </c>
      <c r="D17" s="37" t="s">
        <v>256</v>
      </c>
      <c r="E17" s="8" t="s">
        <v>410</v>
      </c>
      <c r="F17" s="8" t="s">
        <v>423</v>
      </c>
      <c r="G17" s="8" t="s">
        <v>357</v>
      </c>
      <c r="H17" s="8" t="s">
        <v>411</v>
      </c>
      <c r="I17" s="8" t="s">
        <v>412</v>
      </c>
      <c r="J17" s="8" t="s">
        <v>207</v>
      </c>
      <c r="K17" s="8" t="s">
        <v>115</v>
      </c>
      <c r="L17" s="8" t="s">
        <v>415</v>
      </c>
      <c r="M17" s="8" t="s">
        <v>416</v>
      </c>
      <c r="N17" s="8" t="s">
        <v>240</v>
      </c>
      <c r="O17" s="8" t="s">
        <v>417</v>
      </c>
      <c r="P17" s="8" t="s">
        <v>153</v>
      </c>
      <c r="Q17" s="8" t="s">
        <v>258</v>
      </c>
      <c r="R17" s="8" t="s">
        <v>419</v>
      </c>
      <c r="S17" s="8" t="s">
        <v>420</v>
      </c>
      <c r="T17" s="8" t="s">
        <v>427</v>
      </c>
      <c r="U17" s="8" t="s">
        <v>421</v>
      </c>
      <c r="V17" s="54" t="s">
        <v>313</v>
      </c>
      <c r="X17" s="54" t="s">
        <v>313</v>
      </c>
      <c r="Y17" s="8" t="s">
        <v>421</v>
      </c>
      <c r="AA17" s="12">
        <f t="shared" si="2"/>
        <v>1</v>
      </c>
      <c r="AB17" s="12">
        <f t="shared" si="3"/>
        <v>0</v>
      </c>
      <c r="AC17" s="12">
        <f t="shared" si="4"/>
        <v>0</v>
      </c>
      <c r="AD17" s="12">
        <f t="shared" si="5"/>
        <v>0</v>
      </c>
      <c r="AE17" s="12">
        <f t="shared" si="6"/>
        <v>1</v>
      </c>
      <c r="AF17" s="12">
        <f t="shared" si="7"/>
        <v>1</v>
      </c>
      <c r="AG17" s="12">
        <f t="shared" si="8"/>
        <v>0</v>
      </c>
      <c r="AH17" s="12">
        <f t="shared" si="9"/>
        <v>1</v>
      </c>
      <c r="AI17" s="12">
        <f t="shared" si="10"/>
        <v>0</v>
      </c>
      <c r="AJ17" s="12">
        <f t="shared" si="11"/>
        <v>0</v>
      </c>
      <c r="AK17" s="12">
        <f t="shared" si="12"/>
        <v>1</v>
      </c>
      <c r="AL17" s="12">
        <f t="shared" si="13"/>
        <v>1</v>
      </c>
      <c r="AM17" s="12">
        <f t="shared" si="14"/>
        <v>0</v>
      </c>
      <c r="AN17" s="12">
        <f t="shared" si="15"/>
        <v>1</v>
      </c>
      <c r="AO17" s="12">
        <f t="shared" si="16"/>
        <v>1</v>
      </c>
      <c r="AP17" s="12">
        <f t="shared" si="17"/>
        <v>1</v>
      </c>
      <c r="AQ17" s="12">
        <f t="shared" si="18"/>
        <v>1</v>
      </c>
      <c r="AR17" s="12">
        <f t="shared" si="19"/>
        <v>1</v>
      </c>
      <c r="AS17" s="55">
        <v>0.5</v>
      </c>
      <c r="AU17" s="55">
        <v>0.5</v>
      </c>
      <c r="AV17" s="12">
        <f t="shared" si="20"/>
        <v>1</v>
      </c>
    </row>
    <row r="18" spans="1:48" x14ac:dyDescent="0.25">
      <c r="A18" s="9" t="s">
        <v>61</v>
      </c>
      <c r="B18" s="8">
        <f t="shared" si="0"/>
        <v>6.5</v>
      </c>
      <c r="C18" s="38">
        <f t="shared" si="1"/>
        <v>1</v>
      </c>
      <c r="D18" s="37" t="s">
        <v>422</v>
      </c>
      <c r="E18" s="8" t="s">
        <v>410</v>
      </c>
      <c r="F18" s="8" t="s">
        <v>423</v>
      </c>
      <c r="G18" s="8" t="s">
        <v>424</v>
      </c>
      <c r="H18" s="8" t="s">
        <v>411</v>
      </c>
      <c r="I18" s="8" t="s">
        <v>156</v>
      </c>
      <c r="J18" s="8" t="s">
        <v>207</v>
      </c>
      <c r="K18" s="8" t="s">
        <v>414</v>
      </c>
      <c r="L18" s="8" t="s">
        <v>415</v>
      </c>
      <c r="M18" s="8" t="s">
        <v>416</v>
      </c>
      <c r="N18" s="8" t="s">
        <v>425</v>
      </c>
      <c r="O18" s="8" t="s">
        <v>417</v>
      </c>
      <c r="P18" s="8" t="s">
        <v>153</v>
      </c>
      <c r="Q18" s="8" t="s">
        <v>418</v>
      </c>
      <c r="R18" s="8" t="s">
        <v>419</v>
      </c>
      <c r="S18" s="8" t="s">
        <v>420</v>
      </c>
      <c r="T18" s="8" t="s">
        <v>296</v>
      </c>
      <c r="U18" s="8" t="s">
        <v>421</v>
      </c>
      <c r="V18" s="54" t="s">
        <v>313</v>
      </c>
      <c r="X18" s="50" t="s">
        <v>415</v>
      </c>
      <c r="Y18" s="8" t="s">
        <v>420</v>
      </c>
      <c r="AA18" s="12">
        <f t="shared" si="2"/>
        <v>0</v>
      </c>
      <c r="AB18" s="12">
        <f t="shared" si="3"/>
        <v>0</v>
      </c>
      <c r="AC18" s="12">
        <f t="shared" si="4"/>
        <v>0</v>
      </c>
      <c r="AD18" s="12">
        <f t="shared" si="5"/>
        <v>1</v>
      </c>
      <c r="AE18" s="12">
        <f t="shared" si="6"/>
        <v>1</v>
      </c>
      <c r="AF18" s="12">
        <f t="shared" si="7"/>
        <v>0</v>
      </c>
      <c r="AG18" s="12">
        <f t="shared" si="8"/>
        <v>0</v>
      </c>
      <c r="AH18" s="12">
        <f t="shared" si="9"/>
        <v>0</v>
      </c>
      <c r="AI18" s="12">
        <f t="shared" si="10"/>
        <v>0</v>
      </c>
      <c r="AJ18" s="12">
        <f t="shared" si="11"/>
        <v>0</v>
      </c>
      <c r="AK18" s="12">
        <f t="shared" si="12"/>
        <v>0</v>
      </c>
      <c r="AL18" s="12">
        <f t="shared" si="13"/>
        <v>1</v>
      </c>
      <c r="AM18" s="12">
        <f t="shared" si="14"/>
        <v>0</v>
      </c>
      <c r="AN18" s="12">
        <f t="shared" si="15"/>
        <v>0</v>
      </c>
      <c r="AO18" s="12">
        <f t="shared" si="16"/>
        <v>1</v>
      </c>
      <c r="AP18" s="12">
        <f t="shared" si="17"/>
        <v>1</v>
      </c>
      <c r="AQ18" s="12">
        <f t="shared" si="18"/>
        <v>0</v>
      </c>
      <c r="AR18" s="12">
        <f t="shared" si="19"/>
        <v>1</v>
      </c>
      <c r="AS18" s="55">
        <v>0.5</v>
      </c>
      <c r="AU18" s="12" t="e">
        <f t="shared" ref="AU18:AU31" si="22">HLOOKUP(X18,$D$33:$V$34,2,FALSE)</f>
        <v>#N/A</v>
      </c>
      <c r="AV18" s="12">
        <f t="shared" si="20"/>
        <v>1</v>
      </c>
    </row>
    <row r="19" spans="1:48" x14ac:dyDescent="0.25">
      <c r="A19" s="9" t="s">
        <v>67</v>
      </c>
      <c r="B19" s="8">
        <f t="shared" si="0"/>
        <v>6.5</v>
      </c>
      <c r="C19" s="38">
        <f t="shared" si="1"/>
        <v>2</v>
      </c>
      <c r="D19" s="37" t="s">
        <v>256</v>
      </c>
      <c r="E19" s="8" t="s">
        <v>410</v>
      </c>
      <c r="F19" s="8" t="s">
        <v>423</v>
      </c>
      <c r="G19" s="8" t="s">
        <v>357</v>
      </c>
      <c r="H19" s="8" t="s">
        <v>239</v>
      </c>
      <c r="I19" s="8" t="s">
        <v>412</v>
      </c>
      <c r="J19" s="8" t="s">
        <v>207</v>
      </c>
      <c r="K19" s="8" t="s">
        <v>414</v>
      </c>
      <c r="L19" s="8" t="s">
        <v>415</v>
      </c>
      <c r="M19" s="8" t="s">
        <v>416</v>
      </c>
      <c r="N19" s="8" t="s">
        <v>240</v>
      </c>
      <c r="O19" s="8" t="s">
        <v>417</v>
      </c>
      <c r="P19" s="8" t="s">
        <v>153</v>
      </c>
      <c r="Q19" s="8" t="s">
        <v>418</v>
      </c>
      <c r="R19" s="8" t="s">
        <v>419</v>
      </c>
      <c r="S19" s="8" t="s">
        <v>420</v>
      </c>
      <c r="T19" s="8" t="s">
        <v>296</v>
      </c>
      <c r="U19" s="8" t="s">
        <v>275</v>
      </c>
      <c r="V19" s="54" t="s">
        <v>313</v>
      </c>
      <c r="X19" s="8" t="s">
        <v>420</v>
      </c>
      <c r="Y19" s="8" t="s">
        <v>256</v>
      </c>
      <c r="AA19" s="12">
        <f t="shared" si="2"/>
        <v>1</v>
      </c>
      <c r="AB19" s="12">
        <f t="shared" si="3"/>
        <v>0</v>
      </c>
      <c r="AC19" s="12">
        <f t="shared" si="4"/>
        <v>0</v>
      </c>
      <c r="AD19" s="12">
        <f t="shared" si="5"/>
        <v>0</v>
      </c>
      <c r="AE19" s="12">
        <f t="shared" si="6"/>
        <v>0</v>
      </c>
      <c r="AF19" s="12">
        <f t="shared" si="7"/>
        <v>1</v>
      </c>
      <c r="AG19" s="12">
        <f t="shared" si="8"/>
        <v>0</v>
      </c>
      <c r="AH19" s="12">
        <f t="shared" si="9"/>
        <v>0</v>
      </c>
      <c r="AI19" s="12">
        <f t="shared" si="10"/>
        <v>0</v>
      </c>
      <c r="AJ19" s="12">
        <f t="shared" si="11"/>
        <v>0</v>
      </c>
      <c r="AK19" s="12">
        <f t="shared" si="12"/>
        <v>1</v>
      </c>
      <c r="AL19" s="12">
        <f t="shared" si="13"/>
        <v>1</v>
      </c>
      <c r="AM19" s="12">
        <f t="shared" si="14"/>
        <v>0</v>
      </c>
      <c r="AN19" s="12">
        <f t="shared" si="15"/>
        <v>0</v>
      </c>
      <c r="AO19" s="12">
        <f t="shared" si="16"/>
        <v>1</v>
      </c>
      <c r="AP19" s="12">
        <f t="shared" si="17"/>
        <v>1</v>
      </c>
      <c r="AQ19" s="12">
        <f t="shared" si="18"/>
        <v>0</v>
      </c>
      <c r="AR19" s="12">
        <f t="shared" si="19"/>
        <v>0</v>
      </c>
      <c r="AS19" s="55">
        <v>0.5</v>
      </c>
      <c r="AU19" s="12">
        <f t="shared" si="22"/>
        <v>1</v>
      </c>
      <c r="AV19" s="12">
        <f t="shared" si="20"/>
        <v>1</v>
      </c>
    </row>
    <row r="20" spans="1:48" x14ac:dyDescent="0.25">
      <c r="A20" s="9" t="s">
        <v>82</v>
      </c>
      <c r="B20" s="8">
        <f t="shared" si="0"/>
        <v>10.5</v>
      </c>
      <c r="C20" s="56">
        <v>1.5</v>
      </c>
      <c r="D20" s="37" t="s">
        <v>422</v>
      </c>
      <c r="E20" s="8" t="s">
        <v>410</v>
      </c>
      <c r="F20" s="8" t="s">
        <v>423</v>
      </c>
      <c r="G20" s="8" t="s">
        <v>424</v>
      </c>
      <c r="H20" s="8" t="s">
        <v>411</v>
      </c>
      <c r="I20" s="8" t="s">
        <v>412</v>
      </c>
      <c r="J20" s="8" t="s">
        <v>207</v>
      </c>
      <c r="K20" s="8" t="s">
        <v>115</v>
      </c>
      <c r="L20" s="8" t="s">
        <v>415</v>
      </c>
      <c r="M20" s="8" t="s">
        <v>277</v>
      </c>
      <c r="N20" s="8" t="s">
        <v>240</v>
      </c>
      <c r="O20" s="8" t="s">
        <v>417</v>
      </c>
      <c r="P20" s="8" t="s">
        <v>126</v>
      </c>
      <c r="Q20" s="8" t="s">
        <v>418</v>
      </c>
      <c r="R20" s="8" t="s">
        <v>419</v>
      </c>
      <c r="S20" s="8" t="s">
        <v>420</v>
      </c>
      <c r="T20" s="8" t="s">
        <v>427</v>
      </c>
      <c r="U20" s="8" t="s">
        <v>275</v>
      </c>
      <c r="V20" s="54" t="s">
        <v>313</v>
      </c>
      <c r="X20" s="8" t="s">
        <v>424</v>
      </c>
      <c r="Y20" s="54" t="s">
        <v>313</v>
      </c>
      <c r="AA20" s="12">
        <f t="shared" si="2"/>
        <v>0</v>
      </c>
      <c r="AB20" s="12">
        <f t="shared" si="3"/>
        <v>0</v>
      </c>
      <c r="AC20" s="12">
        <f t="shared" si="4"/>
        <v>0</v>
      </c>
      <c r="AD20" s="12">
        <f t="shared" si="5"/>
        <v>1</v>
      </c>
      <c r="AE20" s="12">
        <f t="shared" si="6"/>
        <v>1</v>
      </c>
      <c r="AF20" s="12">
        <f t="shared" si="7"/>
        <v>1</v>
      </c>
      <c r="AG20" s="12">
        <f t="shared" si="8"/>
        <v>0</v>
      </c>
      <c r="AH20" s="12">
        <f t="shared" si="9"/>
        <v>1</v>
      </c>
      <c r="AI20" s="12">
        <f t="shared" si="10"/>
        <v>0</v>
      </c>
      <c r="AJ20" s="12">
        <f t="shared" si="11"/>
        <v>1</v>
      </c>
      <c r="AK20" s="12">
        <f t="shared" si="12"/>
        <v>1</v>
      </c>
      <c r="AL20" s="12">
        <f t="shared" si="13"/>
        <v>1</v>
      </c>
      <c r="AM20" s="12">
        <f t="shared" si="14"/>
        <v>0</v>
      </c>
      <c r="AN20" s="12">
        <f t="shared" si="15"/>
        <v>0</v>
      </c>
      <c r="AO20" s="12">
        <f t="shared" si="16"/>
        <v>1</v>
      </c>
      <c r="AP20" s="12">
        <f t="shared" si="17"/>
        <v>1</v>
      </c>
      <c r="AQ20" s="12">
        <f t="shared" si="18"/>
        <v>1</v>
      </c>
      <c r="AR20" s="12">
        <f t="shared" si="19"/>
        <v>0</v>
      </c>
      <c r="AS20" s="55">
        <v>0.5</v>
      </c>
      <c r="AU20" s="12">
        <f t="shared" si="22"/>
        <v>1</v>
      </c>
      <c r="AV20" s="55">
        <v>0.5</v>
      </c>
    </row>
    <row r="21" spans="1:48" x14ac:dyDescent="0.25">
      <c r="A21" s="9" t="s">
        <v>85</v>
      </c>
      <c r="B21" s="8">
        <f t="shared" si="0"/>
        <v>9.5</v>
      </c>
      <c r="C21" s="38">
        <f t="shared" si="1"/>
        <v>2</v>
      </c>
      <c r="D21" s="37" t="s">
        <v>256</v>
      </c>
      <c r="E21" s="8" t="s">
        <v>410</v>
      </c>
      <c r="F21" s="8" t="s">
        <v>423</v>
      </c>
      <c r="G21" s="8" t="s">
        <v>424</v>
      </c>
      <c r="H21" s="8" t="s">
        <v>239</v>
      </c>
      <c r="I21" s="8" t="s">
        <v>412</v>
      </c>
      <c r="J21" s="8" t="s">
        <v>413</v>
      </c>
      <c r="K21" s="8" t="s">
        <v>115</v>
      </c>
      <c r="L21" s="8" t="s">
        <v>428</v>
      </c>
      <c r="M21" s="8" t="s">
        <v>416</v>
      </c>
      <c r="N21" s="8" t="s">
        <v>240</v>
      </c>
      <c r="O21" s="8" t="s">
        <v>417</v>
      </c>
      <c r="P21" s="8" t="s">
        <v>153</v>
      </c>
      <c r="Q21" s="8" t="s">
        <v>418</v>
      </c>
      <c r="R21" s="8" t="s">
        <v>242</v>
      </c>
      <c r="S21" s="8" t="s">
        <v>420</v>
      </c>
      <c r="T21" s="8" t="s">
        <v>296</v>
      </c>
      <c r="U21" s="8" t="s">
        <v>275</v>
      </c>
      <c r="V21" s="54" t="s">
        <v>313</v>
      </c>
      <c r="X21" s="8" t="s">
        <v>420</v>
      </c>
      <c r="Y21" s="8" t="s">
        <v>256</v>
      </c>
      <c r="AA21" s="12">
        <f t="shared" si="2"/>
        <v>1</v>
      </c>
      <c r="AB21" s="12">
        <f t="shared" si="3"/>
        <v>0</v>
      </c>
      <c r="AC21" s="12">
        <f t="shared" si="4"/>
        <v>0</v>
      </c>
      <c r="AD21" s="12">
        <f t="shared" si="5"/>
        <v>1</v>
      </c>
      <c r="AE21" s="12">
        <f t="shared" si="6"/>
        <v>0</v>
      </c>
      <c r="AF21" s="12">
        <f t="shared" si="7"/>
        <v>1</v>
      </c>
      <c r="AG21" s="12">
        <f t="shared" si="8"/>
        <v>1</v>
      </c>
      <c r="AH21" s="12">
        <f t="shared" si="9"/>
        <v>1</v>
      </c>
      <c r="AI21" s="12">
        <f t="shared" si="10"/>
        <v>1</v>
      </c>
      <c r="AJ21" s="12">
        <f t="shared" si="11"/>
        <v>0</v>
      </c>
      <c r="AK21" s="12">
        <f t="shared" si="12"/>
        <v>1</v>
      </c>
      <c r="AL21" s="12">
        <f t="shared" si="13"/>
        <v>1</v>
      </c>
      <c r="AM21" s="12">
        <f t="shared" si="14"/>
        <v>0</v>
      </c>
      <c r="AN21" s="12">
        <f t="shared" si="15"/>
        <v>0</v>
      </c>
      <c r="AO21" s="12">
        <f t="shared" si="16"/>
        <v>0</v>
      </c>
      <c r="AP21" s="12">
        <f t="shared" si="17"/>
        <v>1</v>
      </c>
      <c r="AQ21" s="12">
        <f t="shared" si="18"/>
        <v>0</v>
      </c>
      <c r="AR21" s="12">
        <f t="shared" si="19"/>
        <v>0</v>
      </c>
      <c r="AS21" s="55">
        <v>0.5</v>
      </c>
      <c r="AU21" s="12">
        <f t="shared" si="22"/>
        <v>1</v>
      </c>
      <c r="AV21" s="12">
        <f t="shared" ref="AV21:AV31" si="23">HLOOKUP(Y21,$D$33:$V$34,2,FALSE)</f>
        <v>1</v>
      </c>
    </row>
    <row r="22" spans="1:48" x14ac:dyDescent="0.25">
      <c r="A22" s="9" t="s">
        <v>72</v>
      </c>
      <c r="B22" s="8">
        <f t="shared" si="0"/>
        <v>10.5</v>
      </c>
      <c r="C22" s="38">
        <f t="shared" si="1"/>
        <v>2</v>
      </c>
      <c r="D22" s="37" t="s">
        <v>422</v>
      </c>
      <c r="E22" s="8" t="s">
        <v>222</v>
      </c>
      <c r="F22" s="8" t="s">
        <v>155</v>
      </c>
      <c r="G22" s="8" t="s">
        <v>357</v>
      </c>
      <c r="H22" s="8" t="s">
        <v>411</v>
      </c>
      <c r="I22" s="8" t="s">
        <v>412</v>
      </c>
      <c r="J22" s="8" t="s">
        <v>207</v>
      </c>
      <c r="K22" s="8" t="s">
        <v>414</v>
      </c>
      <c r="L22" s="8" t="s">
        <v>415</v>
      </c>
      <c r="M22" s="8" t="s">
        <v>416</v>
      </c>
      <c r="N22" s="8" t="s">
        <v>425</v>
      </c>
      <c r="O22" s="8" t="s">
        <v>417</v>
      </c>
      <c r="P22" s="8" t="s">
        <v>426</v>
      </c>
      <c r="Q22" s="8" t="s">
        <v>258</v>
      </c>
      <c r="R22" s="8" t="s">
        <v>419</v>
      </c>
      <c r="S22" s="8" t="s">
        <v>420</v>
      </c>
      <c r="T22" s="8" t="s">
        <v>296</v>
      </c>
      <c r="U22" s="8" t="s">
        <v>421</v>
      </c>
      <c r="V22" s="54" t="s">
        <v>313</v>
      </c>
      <c r="X22" s="8" t="s">
        <v>420</v>
      </c>
      <c r="Y22" s="8" t="s">
        <v>417</v>
      </c>
      <c r="AA22" s="12">
        <f t="shared" si="2"/>
        <v>0</v>
      </c>
      <c r="AB22" s="12">
        <f t="shared" si="3"/>
        <v>1</v>
      </c>
      <c r="AC22" s="12">
        <f t="shared" si="4"/>
        <v>1</v>
      </c>
      <c r="AD22" s="12">
        <f t="shared" si="5"/>
        <v>0</v>
      </c>
      <c r="AE22" s="12">
        <f t="shared" si="6"/>
        <v>1</v>
      </c>
      <c r="AF22" s="12">
        <f t="shared" si="7"/>
        <v>1</v>
      </c>
      <c r="AG22" s="12">
        <f t="shared" si="8"/>
        <v>0</v>
      </c>
      <c r="AH22" s="12">
        <f t="shared" si="9"/>
        <v>0</v>
      </c>
      <c r="AI22" s="12">
        <f t="shared" si="10"/>
        <v>0</v>
      </c>
      <c r="AJ22" s="12">
        <f t="shared" si="11"/>
        <v>0</v>
      </c>
      <c r="AK22" s="12">
        <f t="shared" si="12"/>
        <v>0</v>
      </c>
      <c r="AL22" s="12">
        <f t="shared" si="13"/>
        <v>1</v>
      </c>
      <c r="AM22" s="12">
        <f t="shared" si="14"/>
        <v>1</v>
      </c>
      <c r="AN22" s="12">
        <f t="shared" si="15"/>
        <v>1</v>
      </c>
      <c r="AO22" s="12">
        <f t="shared" si="16"/>
        <v>1</v>
      </c>
      <c r="AP22" s="12">
        <f t="shared" si="17"/>
        <v>1</v>
      </c>
      <c r="AQ22" s="12">
        <f t="shared" si="18"/>
        <v>0</v>
      </c>
      <c r="AR22" s="12">
        <f t="shared" si="19"/>
        <v>1</v>
      </c>
      <c r="AS22" s="55">
        <v>0.5</v>
      </c>
      <c r="AU22" s="12">
        <f t="shared" si="22"/>
        <v>1</v>
      </c>
      <c r="AV22" s="12">
        <f t="shared" si="23"/>
        <v>1</v>
      </c>
    </row>
    <row r="23" spans="1:48" x14ac:dyDescent="0.25">
      <c r="A23" s="9" t="s">
        <v>58</v>
      </c>
      <c r="B23" s="53">
        <v>5.5</v>
      </c>
      <c r="C23" s="38">
        <f t="shared" si="1"/>
        <v>0</v>
      </c>
      <c r="D23" s="37" t="s">
        <v>126</v>
      </c>
      <c r="E23" s="8" t="s">
        <v>126</v>
      </c>
      <c r="F23" s="8" t="s">
        <v>126</v>
      </c>
      <c r="G23" s="8" t="s">
        <v>126</v>
      </c>
      <c r="H23" s="8" t="s">
        <v>126</v>
      </c>
      <c r="I23" s="8" t="s">
        <v>126</v>
      </c>
      <c r="J23" s="8" t="s">
        <v>126</v>
      </c>
      <c r="K23" s="8" t="s">
        <v>126</v>
      </c>
      <c r="L23" s="8" t="s">
        <v>126</v>
      </c>
      <c r="M23" s="8" t="s">
        <v>126</v>
      </c>
      <c r="N23" s="8" t="s">
        <v>126</v>
      </c>
      <c r="O23" s="8" t="s">
        <v>126</v>
      </c>
      <c r="P23" s="8" t="s">
        <v>126</v>
      </c>
      <c r="Q23" s="8" t="s">
        <v>126</v>
      </c>
      <c r="R23" s="8" t="s">
        <v>126</v>
      </c>
      <c r="S23" s="8" t="s">
        <v>126</v>
      </c>
      <c r="T23" s="8" t="s">
        <v>126</v>
      </c>
      <c r="U23" s="8" t="s">
        <v>126</v>
      </c>
      <c r="V23" s="8" t="s">
        <v>126</v>
      </c>
      <c r="X23" s="50" t="s">
        <v>126</v>
      </c>
      <c r="Y23" s="50" t="s">
        <v>126</v>
      </c>
      <c r="AA23" s="12">
        <f t="shared" si="2"/>
        <v>0</v>
      </c>
      <c r="AB23" s="12">
        <f t="shared" si="3"/>
        <v>0</v>
      </c>
      <c r="AC23" s="12">
        <f t="shared" si="4"/>
        <v>0</v>
      </c>
      <c r="AD23" s="12">
        <f t="shared" si="5"/>
        <v>0</v>
      </c>
      <c r="AE23" s="12">
        <f t="shared" si="6"/>
        <v>0</v>
      </c>
      <c r="AF23" s="12">
        <f t="shared" si="7"/>
        <v>0</v>
      </c>
      <c r="AG23" s="12">
        <f t="shared" si="8"/>
        <v>0</v>
      </c>
      <c r="AH23" s="12">
        <f t="shared" si="9"/>
        <v>0</v>
      </c>
      <c r="AI23" s="12">
        <f t="shared" si="10"/>
        <v>0</v>
      </c>
      <c r="AJ23" s="12">
        <f t="shared" si="11"/>
        <v>0</v>
      </c>
      <c r="AK23" s="12">
        <f t="shared" si="12"/>
        <v>0</v>
      </c>
      <c r="AL23" s="12">
        <f t="shared" si="13"/>
        <v>0</v>
      </c>
      <c r="AM23" s="12">
        <f t="shared" si="14"/>
        <v>0</v>
      </c>
      <c r="AN23" s="12">
        <f t="shared" si="15"/>
        <v>0</v>
      </c>
      <c r="AO23" s="12">
        <f t="shared" si="16"/>
        <v>0</v>
      </c>
      <c r="AP23" s="12">
        <f t="shared" si="17"/>
        <v>0</v>
      </c>
      <c r="AQ23" s="12">
        <f t="shared" si="18"/>
        <v>0</v>
      </c>
      <c r="AR23" s="12">
        <f t="shared" si="19"/>
        <v>0</v>
      </c>
      <c r="AS23" s="55">
        <v>0.5</v>
      </c>
      <c r="AU23" s="12" t="e">
        <f t="shared" si="22"/>
        <v>#N/A</v>
      </c>
      <c r="AV23" s="12" t="e">
        <f t="shared" si="23"/>
        <v>#N/A</v>
      </c>
    </row>
    <row r="24" spans="1:48" x14ac:dyDescent="0.25">
      <c r="A24" s="9" t="s">
        <v>70</v>
      </c>
      <c r="B24" s="8">
        <f>SUM(AA24:AS24)</f>
        <v>12.5</v>
      </c>
      <c r="C24" s="38">
        <f t="shared" si="1"/>
        <v>2</v>
      </c>
      <c r="D24" s="37" t="s">
        <v>256</v>
      </c>
      <c r="E24" s="8" t="s">
        <v>410</v>
      </c>
      <c r="F24" s="8" t="s">
        <v>423</v>
      </c>
      <c r="G24" s="8" t="s">
        <v>424</v>
      </c>
      <c r="H24" s="8" t="s">
        <v>411</v>
      </c>
      <c r="I24" s="8" t="s">
        <v>412</v>
      </c>
      <c r="J24" s="8" t="s">
        <v>413</v>
      </c>
      <c r="K24" s="8" t="s">
        <v>414</v>
      </c>
      <c r="L24" s="8" t="s">
        <v>415</v>
      </c>
      <c r="M24" s="8" t="s">
        <v>416</v>
      </c>
      <c r="N24" s="8" t="s">
        <v>240</v>
      </c>
      <c r="O24" s="8" t="s">
        <v>417</v>
      </c>
      <c r="P24" s="8" t="s">
        <v>426</v>
      </c>
      <c r="Q24" s="8" t="s">
        <v>418</v>
      </c>
      <c r="R24" s="8" t="s">
        <v>419</v>
      </c>
      <c r="S24" s="8" t="s">
        <v>420</v>
      </c>
      <c r="T24" s="8" t="s">
        <v>427</v>
      </c>
      <c r="U24" s="8" t="s">
        <v>421</v>
      </c>
      <c r="V24" s="54" t="s">
        <v>313</v>
      </c>
      <c r="X24" s="8" t="s">
        <v>419</v>
      </c>
      <c r="Y24" s="8" t="s">
        <v>420</v>
      </c>
      <c r="AA24" s="12">
        <f t="shared" si="2"/>
        <v>1</v>
      </c>
      <c r="AB24" s="12">
        <f t="shared" si="3"/>
        <v>0</v>
      </c>
      <c r="AC24" s="12">
        <f t="shared" si="4"/>
        <v>0</v>
      </c>
      <c r="AD24" s="12">
        <f t="shared" si="5"/>
        <v>1</v>
      </c>
      <c r="AE24" s="12">
        <f t="shared" si="6"/>
        <v>1</v>
      </c>
      <c r="AF24" s="12">
        <f t="shared" si="7"/>
        <v>1</v>
      </c>
      <c r="AG24" s="12">
        <f t="shared" si="8"/>
        <v>1</v>
      </c>
      <c r="AH24" s="12">
        <f t="shared" si="9"/>
        <v>0</v>
      </c>
      <c r="AI24" s="12">
        <f t="shared" si="10"/>
        <v>0</v>
      </c>
      <c r="AJ24" s="12">
        <f t="shared" si="11"/>
        <v>0</v>
      </c>
      <c r="AK24" s="12">
        <f t="shared" si="12"/>
        <v>1</v>
      </c>
      <c r="AL24" s="12">
        <f t="shared" si="13"/>
        <v>1</v>
      </c>
      <c r="AM24" s="12">
        <f t="shared" si="14"/>
        <v>1</v>
      </c>
      <c r="AN24" s="12">
        <f t="shared" si="15"/>
        <v>0</v>
      </c>
      <c r="AO24" s="12">
        <f t="shared" si="16"/>
        <v>1</v>
      </c>
      <c r="AP24" s="12">
        <f t="shared" si="17"/>
        <v>1</v>
      </c>
      <c r="AQ24" s="12">
        <f t="shared" si="18"/>
        <v>1</v>
      </c>
      <c r="AR24" s="12">
        <f t="shared" si="19"/>
        <v>1</v>
      </c>
      <c r="AS24" s="55">
        <v>0.5</v>
      </c>
      <c r="AU24" s="12">
        <f t="shared" si="22"/>
        <v>1</v>
      </c>
      <c r="AV24" s="12">
        <f t="shared" si="23"/>
        <v>1</v>
      </c>
    </row>
    <row r="25" spans="1:48" x14ac:dyDescent="0.25">
      <c r="A25" s="9" t="s">
        <v>81</v>
      </c>
      <c r="B25" s="8">
        <f>SUM(AA25:AS25)</f>
        <v>8.5</v>
      </c>
      <c r="C25" s="38">
        <f t="shared" si="1"/>
        <v>1</v>
      </c>
      <c r="D25" s="37" t="s">
        <v>256</v>
      </c>
      <c r="E25" s="8" t="s">
        <v>410</v>
      </c>
      <c r="F25" s="8" t="s">
        <v>423</v>
      </c>
      <c r="G25" s="8" t="s">
        <v>424</v>
      </c>
      <c r="H25" s="8" t="s">
        <v>411</v>
      </c>
      <c r="I25" s="8" t="s">
        <v>156</v>
      </c>
      <c r="J25" s="8" t="s">
        <v>207</v>
      </c>
      <c r="K25" s="8" t="s">
        <v>414</v>
      </c>
      <c r="L25" s="8" t="s">
        <v>415</v>
      </c>
      <c r="M25" s="8" t="s">
        <v>416</v>
      </c>
      <c r="N25" s="8" t="s">
        <v>425</v>
      </c>
      <c r="O25" s="8" t="s">
        <v>417</v>
      </c>
      <c r="P25" s="8" t="s">
        <v>426</v>
      </c>
      <c r="Q25" s="8" t="s">
        <v>418</v>
      </c>
      <c r="R25" s="8" t="s">
        <v>242</v>
      </c>
      <c r="S25" s="8" t="s">
        <v>420</v>
      </c>
      <c r="T25" s="8" t="s">
        <v>427</v>
      </c>
      <c r="U25" s="8" t="s">
        <v>421</v>
      </c>
      <c r="V25" s="54" t="s">
        <v>313</v>
      </c>
      <c r="X25" s="8" t="s">
        <v>256</v>
      </c>
      <c r="Y25" s="50" t="s">
        <v>423</v>
      </c>
      <c r="AA25" s="12">
        <f t="shared" si="2"/>
        <v>1</v>
      </c>
      <c r="AB25" s="12">
        <f t="shared" si="3"/>
        <v>0</v>
      </c>
      <c r="AC25" s="12">
        <f t="shared" si="4"/>
        <v>0</v>
      </c>
      <c r="AD25" s="12">
        <f t="shared" si="5"/>
        <v>1</v>
      </c>
      <c r="AE25" s="12">
        <f t="shared" si="6"/>
        <v>1</v>
      </c>
      <c r="AF25" s="12">
        <f t="shared" si="7"/>
        <v>0</v>
      </c>
      <c r="AG25" s="12">
        <f t="shared" si="8"/>
        <v>0</v>
      </c>
      <c r="AH25" s="12">
        <f t="shared" si="9"/>
        <v>0</v>
      </c>
      <c r="AI25" s="12">
        <f t="shared" si="10"/>
        <v>0</v>
      </c>
      <c r="AJ25" s="12">
        <f t="shared" si="11"/>
        <v>0</v>
      </c>
      <c r="AK25" s="12">
        <f t="shared" si="12"/>
        <v>0</v>
      </c>
      <c r="AL25" s="12">
        <f t="shared" si="13"/>
        <v>1</v>
      </c>
      <c r="AM25" s="12">
        <f t="shared" si="14"/>
        <v>1</v>
      </c>
      <c r="AN25" s="12">
        <f t="shared" si="15"/>
        <v>0</v>
      </c>
      <c r="AO25" s="12">
        <f t="shared" si="16"/>
        <v>0</v>
      </c>
      <c r="AP25" s="12">
        <f t="shared" si="17"/>
        <v>1</v>
      </c>
      <c r="AQ25" s="12">
        <f t="shared" si="18"/>
        <v>1</v>
      </c>
      <c r="AR25" s="12">
        <f t="shared" si="19"/>
        <v>1</v>
      </c>
      <c r="AS25" s="55">
        <v>0.5</v>
      </c>
      <c r="AU25" s="12">
        <f t="shared" si="22"/>
        <v>1</v>
      </c>
      <c r="AV25" s="12" t="e">
        <f t="shared" si="23"/>
        <v>#N/A</v>
      </c>
    </row>
    <row r="26" spans="1:48" x14ac:dyDescent="0.25">
      <c r="A26" s="9" t="s">
        <v>78</v>
      </c>
      <c r="B26" s="8">
        <f>SUM(AA26:AS26)</f>
        <v>8.5</v>
      </c>
      <c r="C26" s="38">
        <f t="shared" si="1"/>
        <v>2</v>
      </c>
      <c r="D26" s="37" t="s">
        <v>256</v>
      </c>
      <c r="E26" s="8" t="s">
        <v>410</v>
      </c>
      <c r="F26" s="8" t="s">
        <v>423</v>
      </c>
      <c r="G26" s="8" t="s">
        <v>357</v>
      </c>
      <c r="H26" s="8" t="s">
        <v>239</v>
      </c>
      <c r="I26" s="8" t="s">
        <v>156</v>
      </c>
      <c r="J26" s="8" t="s">
        <v>207</v>
      </c>
      <c r="K26" s="8" t="s">
        <v>115</v>
      </c>
      <c r="L26" s="8" t="s">
        <v>415</v>
      </c>
      <c r="M26" s="8" t="s">
        <v>416</v>
      </c>
      <c r="N26" s="8" t="s">
        <v>240</v>
      </c>
      <c r="O26" s="8" t="s">
        <v>417</v>
      </c>
      <c r="P26" s="8" t="s">
        <v>426</v>
      </c>
      <c r="Q26" s="8" t="s">
        <v>418</v>
      </c>
      <c r="R26" s="8" t="s">
        <v>419</v>
      </c>
      <c r="S26" s="8" t="s">
        <v>420</v>
      </c>
      <c r="T26" s="8" t="s">
        <v>427</v>
      </c>
      <c r="U26" s="8" t="s">
        <v>275</v>
      </c>
      <c r="V26" s="54" t="s">
        <v>313</v>
      </c>
      <c r="X26" s="8" t="s">
        <v>256</v>
      </c>
      <c r="Y26" s="8" t="s">
        <v>420</v>
      </c>
      <c r="AA26" s="12">
        <f t="shared" si="2"/>
        <v>1</v>
      </c>
      <c r="AB26" s="12">
        <f t="shared" si="3"/>
        <v>0</v>
      </c>
      <c r="AC26" s="12">
        <f t="shared" si="4"/>
        <v>0</v>
      </c>
      <c r="AD26" s="12">
        <f t="shared" si="5"/>
        <v>0</v>
      </c>
      <c r="AE26" s="12">
        <f t="shared" si="6"/>
        <v>0</v>
      </c>
      <c r="AF26" s="12">
        <f t="shared" si="7"/>
        <v>0</v>
      </c>
      <c r="AG26" s="12">
        <f t="shared" si="8"/>
        <v>0</v>
      </c>
      <c r="AH26" s="12">
        <f t="shared" si="9"/>
        <v>1</v>
      </c>
      <c r="AI26" s="12">
        <f t="shared" si="10"/>
        <v>0</v>
      </c>
      <c r="AJ26" s="12">
        <f t="shared" si="11"/>
        <v>0</v>
      </c>
      <c r="AK26" s="12">
        <f t="shared" si="12"/>
        <v>1</v>
      </c>
      <c r="AL26" s="12">
        <f t="shared" si="13"/>
        <v>1</v>
      </c>
      <c r="AM26" s="12">
        <f t="shared" si="14"/>
        <v>1</v>
      </c>
      <c r="AN26" s="12">
        <f t="shared" si="15"/>
        <v>0</v>
      </c>
      <c r="AO26" s="12">
        <f t="shared" si="16"/>
        <v>1</v>
      </c>
      <c r="AP26" s="12">
        <f t="shared" si="17"/>
        <v>1</v>
      </c>
      <c r="AQ26" s="12">
        <f t="shared" si="18"/>
        <v>1</v>
      </c>
      <c r="AR26" s="12">
        <f t="shared" si="19"/>
        <v>0</v>
      </c>
      <c r="AS26" s="55">
        <v>0.5</v>
      </c>
      <c r="AU26" s="12">
        <f t="shared" si="22"/>
        <v>1</v>
      </c>
      <c r="AV26" s="12">
        <f t="shared" si="23"/>
        <v>1</v>
      </c>
    </row>
    <row r="27" spans="1:48" x14ac:dyDescent="0.25">
      <c r="A27" s="49" t="s">
        <v>75</v>
      </c>
      <c r="B27" s="8">
        <f>SUM(AA27:AS27)</f>
        <v>10.5</v>
      </c>
      <c r="C27" s="38">
        <f t="shared" si="1"/>
        <v>0</v>
      </c>
      <c r="D27" s="37" t="s">
        <v>256</v>
      </c>
      <c r="E27" s="8" t="s">
        <v>410</v>
      </c>
      <c r="F27" s="8" t="s">
        <v>423</v>
      </c>
      <c r="G27" s="8" t="s">
        <v>424</v>
      </c>
      <c r="H27" s="8" t="s">
        <v>411</v>
      </c>
      <c r="I27" s="8" t="s">
        <v>412</v>
      </c>
      <c r="J27" s="8" t="s">
        <v>413</v>
      </c>
      <c r="K27" s="8" t="s">
        <v>414</v>
      </c>
      <c r="L27" s="8" t="s">
        <v>415</v>
      </c>
      <c r="M27" s="8" t="s">
        <v>416</v>
      </c>
      <c r="N27" s="8" t="s">
        <v>425</v>
      </c>
      <c r="O27" s="8" t="s">
        <v>417</v>
      </c>
      <c r="P27" s="8" t="s">
        <v>153</v>
      </c>
      <c r="Q27" s="8" t="s">
        <v>418</v>
      </c>
      <c r="R27" s="8" t="s">
        <v>419</v>
      </c>
      <c r="S27" s="8" t="s">
        <v>420</v>
      </c>
      <c r="T27" s="8" t="s">
        <v>427</v>
      </c>
      <c r="U27" s="8" t="s">
        <v>421</v>
      </c>
      <c r="V27" s="54" t="s">
        <v>313</v>
      </c>
      <c r="X27" s="50" t="s">
        <v>207</v>
      </c>
      <c r="Y27" s="50" t="s">
        <v>296</v>
      </c>
      <c r="AA27" s="12">
        <f t="shared" si="2"/>
        <v>1</v>
      </c>
      <c r="AB27" s="12">
        <f t="shared" si="3"/>
        <v>0</v>
      </c>
      <c r="AC27" s="12">
        <f t="shared" si="4"/>
        <v>0</v>
      </c>
      <c r="AD27" s="12">
        <f t="shared" si="5"/>
        <v>1</v>
      </c>
      <c r="AE27" s="12">
        <f t="shared" si="6"/>
        <v>1</v>
      </c>
      <c r="AF27" s="12">
        <f t="shared" si="7"/>
        <v>1</v>
      </c>
      <c r="AG27" s="12">
        <f t="shared" si="8"/>
        <v>1</v>
      </c>
      <c r="AH27" s="12">
        <f t="shared" si="9"/>
        <v>0</v>
      </c>
      <c r="AI27" s="12">
        <f t="shared" si="10"/>
        <v>0</v>
      </c>
      <c r="AJ27" s="12">
        <f t="shared" si="11"/>
        <v>0</v>
      </c>
      <c r="AK27" s="12">
        <f t="shared" si="12"/>
        <v>0</v>
      </c>
      <c r="AL27" s="12">
        <f t="shared" si="13"/>
        <v>1</v>
      </c>
      <c r="AM27" s="12">
        <f t="shared" si="14"/>
        <v>0</v>
      </c>
      <c r="AN27" s="12">
        <f t="shared" si="15"/>
        <v>0</v>
      </c>
      <c r="AO27" s="12">
        <f t="shared" si="16"/>
        <v>1</v>
      </c>
      <c r="AP27" s="12">
        <f t="shared" si="17"/>
        <v>1</v>
      </c>
      <c r="AQ27" s="12">
        <f t="shared" si="18"/>
        <v>1</v>
      </c>
      <c r="AR27" s="12">
        <f t="shared" si="19"/>
        <v>1</v>
      </c>
      <c r="AS27" s="55">
        <v>0.5</v>
      </c>
      <c r="AU27" s="12" t="e">
        <f t="shared" si="22"/>
        <v>#N/A</v>
      </c>
      <c r="AV27" s="12" t="e">
        <f t="shared" si="23"/>
        <v>#N/A</v>
      </c>
    </row>
    <row r="28" spans="1:48" x14ac:dyDescent="0.25">
      <c r="A28" s="49" t="s">
        <v>79</v>
      </c>
      <c r="B28" s="53">
        <v>5.5</v>
      </c>
      <c r="C28" s="38">
        <f t="shared" si="1"/>
        <v>0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X28" s="50" t="s">
        <v>126</v>
      </c>
      <c r="Y28" s="50" t="s">
        <v>126</v>
      </c>
      <c r="AA28" s="12">
        <f t="shared" si="2"/>
        <v>0</v>
      </c>
      <c r="AB28" s="12">
        <f t="shared" si="3"/>
        <v>0</v>
      </c>
      <c r="AC28" s="12">
        <f t="shared" si="4"/>
        <v>0</v>
      </c>
      <c r="AD28" s="12">
        <f t="shared" si="5"/>
        <v>0</v>
      </c>
      <c r="AE28" s="12">
        <f t="shared" si="6"/>
        <v>0</v>
      </c>
      <c r="AF28" s="12">
        <f t="shared" si="7"/>
        <v>0</v>
      </c>
      <c r="AG28" s="12">
        <f t="shared" si="8"/>
        <v>0</v>
      </c>
      <c r="AH28" s="12">
        <f t="shared" si="9"/>
        <v>0</v>
      </c>
      <c r="AI28" s="12">
        <f t="shared" si="10"/>
        <v>0</v>
      </c>
      <c r="AJ28" s="12">
        <f t="shared" si="11"/>
        <v>0</v>
      </c>
      <c r="AK28" s="12">
        <f t="shared" si="12"/>
        <v>0</v>
      </c>
      <c r="AL28" s="12">
        <f t="shared" si="13"/>
        <v>0</v>
      </c>
      <c r="AM28" s="12">
        <f t="shared" si="14"/>
        <v>0</v>
      </c>
      <c r="AN28" s="12">
        <f t="shared" si="15"/>
        <v>0</v>
      </c>
      <c r="AO28" s="12">
        <f t="shared" si="16"/>
        <v>0</v>
      </c>
      <c r="AP28" s="12">
        <f t="shared" si="17"/>
        <v>0</v>
      </c>
      <c r="AQ28" s="12">
        <f t="shared" si="18"/>
        <v>0</v>
      </c>
      <c r="AR28" s="12">
        <f t="shared" si="19"/>
        <v>0</v>
      </c>
      <c r="AS28" s="55">
        <v>0.5</v>
      </c>
      <c r="AU28" s="12" t="e">
        <f t="shared" si="22"/>
        <v>#N/A</v>
      </c>
      <c r="AV28" s="12" t="e">
        <f t="shared" si="23"/>
        <v>#N/A</v>
      </c>
    </row>
    <row r="29" spans="1:48" x14ac:dyDescent="0.25">
      <c r="A29" s="49" t="s">
        <v>65</v>
      </c>
      <c r="B29" s="8">
        <f>SUM(AA29:AS29)</f>
        <v>12.5</v>
      </c>
      <c r="C29" s="38">
        <f t="shared" si="1"/>
        <v>2</v>
      </c>
      <c r="D29" s="37" t="s">
        <v>256</v>
      </c>
      <c r="E29" s="8" t="s">
        <v>410</v>
      </c>
      <c r="F29" s="8" t="s">
        <v>423</v>
      </c>
      <c r="G29" s="8" t="s">
        <v>424</v>
      </c>
      <c r="H29" s="8" t="s">
        <v>411</v>
      </c>
      <c r="I29" s="8" t="s">
        <v>412</v>
      </c>
      <c r="J29" s="8" t="s">
        <v>413</v>
      </c>
      <c r="K29" s="8" t="s">
        <v>414</v>
      </c>
      <c r="L29" s="8" t="s">
        <v>415</v>
      </c>
      <c r="M29" s="8" t="s">
        <v>416</v>
      </c>
      <c r="N29" s="8" t="s">
        <v>240</v>
      </c>
      <c r="O29" s="8" t="s">
        <v>417</v>
      </c>
      <c r="P29" s="8" t="s">
        <v>426</v>
      </c>
      <c r="Q29" s="8" t="s">
        <v>418</v>
      </c>
      <c r="R29" s="8" t="s">
        <v>419</v>
      </c>
      <c r="S29" s="8" t="s">
        <v>420</v>
      </c>
      <c r="T29" s="8" t="s">
        <v>427</v>
      </c>
      <c r="U29" s="8" t="s">
        <v>421</v>
      </c>
      <c r="V29" s="54" t="s">
        <v>313</v>
      </c>
      <c r="X29" s="8" t="s">
        <v>417</v>
      </c>
      <c r="Y29" s="8" t="s">
        <v>420</v>
      </c>
      <c r="AA29" s="12">
        <f t="shared" si="2"/>
        <v>1</v>
      </c>
      <c r="AB29" s="12">
        <f t="shared" si="3"/>
        <v>0</v>
      </c>
      <c r="AC29" s="12">
        <f t="shared" si="4"/>
        <v>0</v>
      </c>
      <c r="AD29" s="12">
        <f t="shared" si="5"/>
        <v>1</v>
      </c>
      <c r="AE29" s="12">
        <f t="shared" si="6"/>
        <v>1</v>
      </c>
      <c r="AF29" s="12">
        <f t="shared" si="7"/>
        <v>1</v>
      </c>
      <c r="AG29" s="12">
        <f t="shared" si="8"/>
        <v>1</v>
      </c>
      <c r="AH29" s="12">
        <f t="shared" si="9"/>
        <v>0</v>
      </c>
      <c r="AI29" s="12">
        <f t="shared" si="10"/>
        <v>0</v>
      </c>
      <c r="AJ29" s="12">
        <f t="shared" si="11"/>
        <v>0</v>
      </c>
      <c r="AK29" s="12">
        <f t="shared" si="12"/>
        <v>1</v>
      </c>
      <c r="AL29" s="12">
        <f t="shared" si="13"/>
        <v>1</v>
      </c>
      <c r="AM29" s="12">
        <f t="shared" si="14"/>
        <v>1</v>
      </c>
      <c r="AN29" s="12">
        <f t="shared" si="15"/>
        <v>0</v>
      </c>
      <c r="AO29" s="12">
        <f t="shared" si="16"/>
        <v>1</v>
      </c>
      <c r="AP29" s="12">
        <f t="shared" si="17"/>
        <v>1</v>
      </c>
      <c r="AQ29" s="12">
        <f t="shared" si="18"/>
        <v>1</v>
      </c>
      <c r="AR29" s="12">
        <f t="shared" si="19"/>
        <v>1</v>
      </c>
      <c r="AS29" s="55">
        <v>0.5</v>
      </c>
      <c r="AU29" s="12">
        <f t="shared" si="22"/>
        <v>1</v>
      </c>
      <c r="AV29" s="12">
        <f t="shared" si="23"/>
        <v>1</v>
      </c>
    </row>
    <row r="30" spans="1:48" x14ac:dyDescent="0.25">
      <c r="A30" s="49" t="s">
        <v>76</v>
      </c>
      <c r="B30" s="8">
        <f>SUM(AA30:AS30)</f>
        <v>8.5</v>
      </c>
      <c r="C30" s="38">
        <f t="shared" si="1"/>
        <v>1</v>
      </c>
      <c r="D30" s="37" t="s">
        <v>256</v>
      </c>
      <c r="E30" s="8" t="s">
        <v>410</v>
      </c>
      <c r="F30" s="8" t="s">
        <v>423</v>
      </c>
      <c r="G30" s="8" t="s">
        <v>357</v>
      </c>
      <c r="H30" s="8" t="s">
        <v>239</v>
      </c>
      <c r="I30" s="8" t="s">
        <v>156</v>
      </c>
      <c r="J30" s="8" t="s">
        <v>207</v>
      </c>
      <c r="K30" s="8" t="s">
        <v>414</v>
      </c>
      <c r="L30" s="8" t="s">
        <v>428</v>
      </c>
      <c r="M30" s="8" t="s">
        <v>416</v>
      </c>
      <c r="N30" s="8" t="s">
        <v>240</v>
      </c>
      <c r="O30" s="8" t="s">
        <v>114</v>
      </c>
      <c r="P30" s="8" t="s">
        <v>153</v>
      </c>
      <c r="Q30" s="8" t="s">
        <v>258</v>
      </c>
      <c r="R30" s="8" t="s">
        <v>419</v>
      </c>
      <c r="S30" s="8" t="s">
        <v>420</v>
      </c>
      <c r="T30" s="8" t="s">
        <v>427</v>
      </c>
      <c r="U30" s="8" t="s">
        <v>421</v>
      </c>
      <c r="V30" s="54" t="s">
        <v>189</v>
      </c>
      <c r="X30" s="8" t="s">
        <v>419</v>
      </c>
      <c r="Y30" s="50" t="s">
        <v>423</v>
      </c>
      <c r="AA30" s="12">
        <f t="shared" si="2"/>
        <v>1</v>
      </c>
      <c r="AB30" s="12">
        <f t="shared" si="3"/>
        <v>0</v>
      </c>
      <c r="AC30" s="12">
        <f t="shared" si="4"/>
        <v>0</v>
      </c>
      <c r="AD30" s="12">
        <f t="shared" si="5"/>
        <v>0</v>
      </c>
      <c r="AE30" s="12">
        <f t="shared" si="6"/>
        <v>0</v>
      </c>
      <c r="AF30" s="12">
        <f t="shared" si="7"/>
        <v>0</v>
      </c>
      <c r="AG30" s="12">
        <f t="shared" si="8"/>
        <v>0</v>
      </c>
      <c r="AH30" s="12">
        <f t="shared" si="9"/>
        <v>0</v>
      </c>
      <c r="AI30" s="12">
        <f t="shared" si="10"/>
        <v>1</v>
      </c>
      <c r="AJ30" s="12">
        <f t="shared" si="11"/>
        <v>0</v>
      </c>
      <c r="AK30" s="12">
        <f t="shared" si="12"/>
        <v>1</v>
      </c>
      <c r="AL30" s="12">
        <f t="shared" si="13"/>
        <v>0</v>
      </c>
      <c r="AM30" s="12">
        <f t="shared" si="14"/>
        <v>0</v>
      </c>
      <c r="AN30" s="12">
        <f t="shared" si="15"/>
        <v>1</v>
      </c>
      <c r="AO30" s="12">
        <f t="shared" si="16"/>
        <v>1</v>
      </c>
      <c r="AP30" s="12">
        <f t="shared" si="17"/>
        <v>1</v>
      </c>
      <c r="AQ30" s="12">
        <f t="shared" si="18"/>
        <v>1</v>
      </c>
      <c r="AR30" s="12">
        <f t="shared" si="19"/>
        <v>1</v>
      </c>
      <c r="AS30" s="55">
        <v>0.5</v>
      </c>
      <c r="AU30" s="12">
        <f t="shared" si="22"/>
        <v>1</v>
      </c>
      <c r="AV30" s="12" t="e">
        <f t="shared" si="23"/>
        <v>#N/A</v>
      </c>
    </row>
    <row r="31" spans="1:48" ht="15.75" thickBot="1" x14ac:dyDescent="0.3">
      <c r="A31" s="39" t="s">
        <v>55</v>
      </c>
      <c r="B31" s="40">
        <f>SUM(AA31:AS31)</f>
        <v>11</v>
      </c>
      <c r="C31" s="41">
        <f t="shared" si="1"/>
        <v>2</v>
      </c>
      <c r="D31" s="37" t="s">
        <v>256</v>
      </c>
      <c r="E31" s="8" t="s">
        <v>410</v>
      </c>
      <c r="F31" s="8" t="s">
        <v>423</v>
      </c>
      <c r="G31" s="8" t="s">
        <v>424</v>
      </c>
      <c r="H31" s="8" t="s">
        <v>411</v>
      </c>
      <c r="I31" s="8" t="s">
        <v>412</v>
      </c>
      <c r="J31" s="8" t="s">
        <v>207</v>
      </c>
      <c r="K31" s="8" t="s">
        <v>414</v>
      </c>
      <c r="L31" s="8" t="s">
        <v>415</v>
      </c>
      <c r="M31" s="8" t="s">
        <v>416</v>
      </c>
      <c r="N31" s="54" t="s">
        <v>310</v>
      </c>
      <c r="O31" s="8" t="s">
        <v>417</v>
      </c>
      <c r="P31" s="8" t="s">
        <v>426</v>
      </c>
      <c r="Q31" s="8" t="s">
        <v>418</v>
      </c>
      <c r="R31" s="8" t="s">
        <v>419</v>
      </c>
      <c r="S31" s="8" t="s">
        <v>420</v>
      </c>
      <c r="T31" s="8" t="s">
        <v>427</v>
      </c>
      <c r="U31" s="8" t="s">
        <v>421</v>
      </c>
      <c r="V31" s="54" t="s">
        <v>313</v>
      </c>
      <c r="X31" s="8" t="s">
        <v>420</v>
      </c>
      <c r="Y31" s="8" t="s">
        <v>256</v>
      </c>
      <c r="AA31" s="12">
        <f t="shared" si="2"/>
        <v>1</v>
      </c>
      <c r="AB31" s="12">
        <f t="shared" si="3"/>
        <v>0</v>
      </c>
      <c r="AC31" s="12">
        <f t="shared" si="4"/>
        <v>0</v>
      </c>
      <c r="AD31" s="12">
        <f t="shared" si="5"/>
        <v>1</v>
      </c>
      <c r="AE31" s="12">
        <f t="shared" si="6"/>
        <v>1</v>
      </c>
      <c r="AF31" s="12">
        <f t="shared" si="7"/>
        <v>1</v>
      </c>
      <c r="AG31" s="12">
        <f t="shared" si="8"/>
        <v>0</v>
      </c>
      <c r="AH31" s="12">
        <f t="shared" si="9"/>
        <v>0</v>
      </c>
      <c r="AI31" s="12">
        <f t="shared" si="10"/>
        <v>0</v>
      </c>
      <c r="AJ31" s="12">
        <f t="shared" si="11"/>
        <v>0</v>
      </c>
      <c r="AK31" s="55">
        <v>0.5</v>
      </c>
      <c r="AL31" s="12">
        <f t="shared" si="13"/>
        <v>1</v>
      </c>
      <c r="AM31" s="12">
        <f t="shared" si="14"/>
        <v>1</v>
      </c>
      <c r="AN31" s="12">
        <f t="shared" si="15"/>
        <v>0</v>
      </c>
      <c r="AO31" s="12">
        <f t="shared" si="16"/>
        <v>1</v>
      </c>
      <c r="AP31" s="12">
        <f t="shared" si="17"/>
        <v>1</v>
      </c>
      <c r="AQ31" s="12">
        <f t="shared" si="18"/>
        <v>1</v>
      </c>
      <c r="AR31" s="12">
        <f t="shared" si="19"/>
        <v>1</v>
      </c>
      <c r="AS31" s="55">
        <v>0.5</v>
      </c>
      <c r="AU31" s="12">
        <f t="shared" si="22"/>
        <v>1</v>
      </c>
      <c r="AV31" s="12">
        <f t="shared" si="23"/>
        <v>1</v>
      </c>
    </row>
    <row r="32" spans="1:48" x14ac:dyDescent="0.25">
      <c r="A32" s="32" t="s">
        <v>252</v>
      </c>
    </row>
    <row r="33" spans="1:22" x14ac:dyDescent="0.25">
      <c r="A33" s="31"/>
      <c r="D33" s="8" t="s">
        <v>256</v>
      </c>
      <c r="E33" s="8" t="s">
        <v>222</v>
      </c>
      <c r="F33" s="8" t="s">
        <v>155</v>
      </c>
      <c r="G33" s="8" t="s">
        <v>424</v>
      </c>
      <c r="H33" s="8" t="s">
        <v>411</v>
      </c>
      <c r="I33" s="8" t="s">
        <v>412</v>
      </c>
      <c r="J33" s="8" t="s">
        <v>413</v>
      </c>
      <c r="K33" s="8" t="s">
        <v>115</v>
      </c>
      <c r="L33" s="8" t="s">
        <v>428</v>
      </c>
      <c r="M33" s="8" t="s">
        <v>277</v>
      </c>
      <c r="N33" s="8" t="s">
        <v>240</v>
      </c>
      <c r="O33" s="8" t="s">
        <v>417</v>
      </c>
      <c r="P33" s="8" t="s">
        <v>426</v>
      </c>
      <c r="Q33" s="8" t="s">
        <v>258</v>
      </c>
      <c r="R33" s="48" t="s">
        <v>419</v>
      </c>
      <c r="S33" s="8" t="s">
        <v>420</v>
      </c>
      <c r="T33" s="8" t="s">
        <v>427</v>
      </c>
      <c r="U33" s="8" t="s">
        <v>421</v>
      </c>
      <c r="V33" s="8" t="s">
        <v>313</v>
      </c>
    </row>
    <row r="34" spans="1:22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</row>
  </sheetData>
  <conditionalFormatting sqref="D3:D31">
    <cfRule type="cellIs" dxfId="87" priority="1" operator="notEqual">
      <formula>$D$33</formula>
    </cfRule>
  </conditionalFormatting>
  <conditionalFormatting sqref="E3:E31">
    <cfRule type="cellIs" dxfId="86" priority="2" operator="notEqual">
      <formula>$E$33</formula>
    </cfRule>
  </conditionalFormatting>
  <conditionalFormatting sqref="F3:F31">
    <cfRule type="cellIs" dxfId="85" priority="3" operator="notEqual">
      <formula>$F$33</formula>
    </cfRule>
  </conditionalFormatting>
  <conditionalFormatting sqref="G3:G31">
    <cfRule type="cellIs" dxfId="84" priority="4" operator="notEqual">
      <formula>$G$33</formula>
    </cfRule>
  </conditionalFormatting>
  <conditionalFormatting sqref="H3:H31">
    <cfRule type="cellIs" dxfId="83" priority="5" operator="notEqual">
      <formula>$H$33</formula>
    </cfRule>
  </conditionalFormatting>
  <conditionalFormatting sqref="I3:I31">
    <cfRule type="cellIs" dxfId="82" priority="6" operator="notEqual">
      <formula>$I$33</formula>
    </cfRule>
  </conditionalFormatting>
  <conditionalFormatting sqref="J3:J31">
    <cfRule type="cellIs" dxfId="81" priority="7" operator="notEqual">
      <formula>$J$33</formula>
    </cfRule>
  </conditionalFormatting>
  <conditionalFormatting sqref="K3:K31">
    <cfRule type="cellIs" dxfId="80" priority="8" operator="notEqual">
      <formula>$K$33</formula>
    </cfRule>
  </conditionalFormatting>
  <conditionalFormatting sqref="L3:L31">
    <cfRule type="cellIs" dxfId="79" priority="9" operator="notEqual">
      <formula>$L$33</formula>
    </cfRule>
  </conditionalFormatting>
  <conditionalFormatting sqref="M3:M31">
    <cfRule type="cellIs" dxfId="78" priority="10" operator="notEqual">
      <formula>$M$33</formula>
    </cfRule>
  </conditionalFormatting>
  <conditionalFormatting sqref="N3:N30">
    <cfRule type="cellIs" dxfId="77" priority="11" operator="notEqual">
      <formula>$N$33</formula>
    </cfRule>
  </conditionalFormatting>
  <conditionalFormatting sqref="O3:O31">
    <cfRule type="cellIs" dxfId="76" priority="12" operator="notEqual">
      <formula>$O$33</formula>
    </cfRule>
  </conditionalFormatting>
  <conditionalFormatting sqref="P3:P31">
    <cfRule type="cellIs" dxfId="75" priority="13" operator="notEqual">
      <formula>$P$33</formula>
    </cfRule>
  </conditionalFormatting>
  <conditionalFormatting sqref="Q3:Q31">
    <cfRule type="cellIs" dxfId="74" priority="14" operator="notEqual">
      <formula>$Q$33</formula>
    </cfRule>
  </conditionalFormatting>
  <conditionalFormatting sqref="R3:R31">
    <cfRule type="cellIs" dxfId="73" priority="15" operator="notEqual">
      <formula>$R$33</formula>
    </cfRule>
  </conditionalFormatting>
  <conditionalFormatting sqref="S3:S31">
    <cfRule type="cellIs" dxfId="72" priority="16" operator="notEqual">
      <formula>$S$33</formula>
    </cfRule>
  </conditionalFormatting>
  <conditionalFormatting sqref="T3:T31">
    <cfRule type="cellIs" dxfId="71" priority="17" operator="notEqual">
      <formula>$T$33</formula>
    </cfRule>
  </conditionalFormatting>
  <conditionalFormatting sqref="U3:U31">
    <cfRule type="cellIs" dxfId="70" priority="18" operator="notEqual">
      <formula>$U$33</formula>
    </cfRule>
  </conditionalFormatting>
  <conditionalFormatting sqref="V23 V28">
    <cfRule type="cellIs" dxfId="69" priority="20" operator="notEqual">
      <formula>$V$33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9.28515625" style="12" bestFit="1" customWidth="1"/>
    <col min="5" max="5" width="7.28515625" style="12" bestFit="1" customWidth="1"/>
    <col min="6" max="6" width="10.85546875" style="12" bestFit="1" customWidth="1"/>
    <col min="7" max="7" width="9.140625" style="12" bestFit="1" customWidth="1"/>
    <col min="8" max="8" width="10.42578125" style="12" bestFit="1" customWidth="1"/>
    <col min="9" max="9" width="10.7109375" style="12" bestFit="1" customWidth="1"/>
    <col min="10" max="10" width="8.28515625" style="12" bestFit="1" customWidth="1"/>
    <col min="11" max="11" width="11.42578125" style="12" bestFit="1" customWidth="1"/>
    <col min="12" max="12" width="10.42578125" style="12" bestFit="1" customWidth="1"/>
    <col min="13" max="13" width="8.7109375" style="12" bestFit="1" customWidth="1"/>
    <col min="14" max="14" width="10.28515625" style="12" bestFit="1" customWidth="1"/>
    <col min="15" max="15" width="10.7109375" style="12" bestFit="1" customWidth="1"/>
    <col min="16" max="16" width="9.28515625" style="12" bestFit="1" customWidth="1"/>
    <col min="17" max="17" width="10.7109375" style="12" bestFit="1" customWidth="1"/>
    <col min="18" max="18" width="9" style="12" bestFit="1" customWidth="1"/>
    <col min="19" max="19" width="10.140625" style="12" bestFit="1" customWidth="1"/>
    <col min="20" max="20" width="9" style="12" bestFit="1" customWidth="1"/>
    <col min="21" max="21" width="8.85546875" style="12" bestFit="1" customWidth="1"/>
    <col min="22" max="22" width="9.85546875" style="12" bestFit="1" customWidth="1"/>
    <col min="23" max="23" width="9.42578125" style="12" bestFit="1" customWidth="1"/>
    <col min="24" max="24" width="11.7109375" style="12" bestFit="1" customWidth="1"/>
    <col min="25" max="25" width="2.7109375" style="12" customWidth="1"/>
    <col min="26" max="26" width="11.7109375" style="12" bestFit="1" customWidth="1"/>
    <col min="27" max="27" width="10.7109375" style="12" bestFit="1" customWidth="1"/>
    <col min="28" max="28" width="2.7109375" style="12" customWidth="1"/>
    <col min="29" max="43" width="2" style="12" bestFit="1" customWidth="1"/>
    <col min="44" max="49" width="2" style="12" customWidth="1"/>
    <col min="50" max="50" width="2.7109375" style="12" customWidth="1"/>
    <col min="51" max="52" width="5.42578125" style="12" bestFit="1" customWidth="1"/>
    <col min="53" max="16384" width="8.85546875" style="18"/>
  </cols>
  <sheetData>
    <row r="1" spans="1:52" ht="15.75" x14ac:dyDescent="0.25">
      <c r="A1" s="33" t="s">
        <v>409</v>
      </c>
      <c r="B1" s="34"/>
    </row>
    <row r="2" spans="1:52" ht="15.75" thickBot="1" x14ac:dyDescent="0.3">
      <c r="A2" s="26"/>
      <c r="B2" s="26" t="s">
        <v>0</v>
      </c>
      <c r="C2" s="26" t="s">
        <v>1</v>
      </c>
      <c r="Z2" s="26" t="s">
        <v>1</v>
      </c>
    </row>
    <row r="3" spans="1:52" x14ac:dyDescent="0.25">
      <c r="A3" s="30" t="s">
        <v>84</v>
      </c>
      <c r="B3" s="35">
        <f t="shared" ref="B3:B31" si="0">SUM(AC3:AW3)</f>
        <v>12</v>
      </c>
      <c r="C3" s="36">
        <f t="shared" ref="C3:C31" si="1">COUNT(AY3:AZ3)</f>
        <v>1</v>
      </c>
      <c r="D3" s="37" t="s">
        <v>121</v>
      </c>
      <c r="E3" s="8" t="s">
        <v>429</v>
      </c>
      <c r="F3" s="8" t="s">
        <v>112</v>
      </c>
      <c r="G3" s="8" t="s">
        <v>357</v>
      </c>
      <c r="H3" s="8" t="s">
        <v>430</v>
      </c>
      <c r="I3" s="8" t="s">
        <v>402</v>
      </c>
      <c r="J3" s="8" t="s">
        <v>431</v>
      </c>
      <c r="K3" s="8" t="s">
        <v>157</v>
      </c>
      <c r="L3" s="8" t="s">
        <v>432</v>
      </c>
      <c r="M3" s="8" t="s">
        <v>433</v>
      </c>
      <c r="N3" s="8" t="s">
        <v>434</v>
      </c>
      <c r="O3" s="8" t="s">
        <v>179</v>
      </c>
      <c r="P3" s="8" t="s">
        <v>435</v>
      </c>
      <c r="Q3" s="8" t="s">
        <v>436</v>
      </c>
      <c r="R3" s="8" t="s">
        <v>437</v>
      </c>
      <c r="S3" s="8" t="s">
        <v>438</v>
      </c>
      <c r="T3" s="8" t="s">
        <v>188</v>
      </c>
      <c r="U3" s="8" t="s">
        <v>184</v>
      </c>
      <c r="V3" s="8" t="s">
        <v>153</v>
      </c>
      <c r="W3" s="8" t="s">
        <v>161</v>
      </c>
      <c r="X3" s="8" t="s">
        <v>439</v>
      </c>
      <c r="Z3" s="50" t="s">
        <v>184</v>
      </c>
      <c r="AA3" s="8" t="s">
        <v>188</v>
      </c>
      <c r="AC3" s="12">
        <f t="shared" ref="AC3:AC31" si="2">IF(D3=$D$33,1,0)</f>
        <v>0</v>
      </c>
      <c r="AD3" s="12">
        <f t="shared" ref="AD3:AD31" si="3">IF(E3=$E$33,1,0)</f>
        <v>1</v>
      </c>
      <c r="AE3" s="12">
        <f t="shared" ref="AE3:AE31" si="4">IF(F3=$F$33,1,0)</f>
        <v>1</v>
      </c>
      <c r="AF3" s="12">
        <f t="shared" ref="AF3:AF31" si="5">IF(G3=$G$33,1,0)</f>
        <v>0</v>
      </c>
      <c r="AG3" s="12">
        <f t="shared" ref="AG3:AG31" si="6">IF(H3=$H$33,1,0)</f>
        <v>1</v>
      </c>
      <c r="AH3" s="12">
        <f t="shared" ref="AH3:AH31" si="7">IF(I3=$I$33,1,0)</f>
        <v>0</v>
      </c>
      <c r="AI3" s="12">
        <f t="shared" ref="AI3:AI31" si="8">IF(J3=$J$33,1,0)</f>
        <v>1</v>
      </c>
      <c r="AJ3" s="12">
        <f t="shared" ref="AJ3:AJ31" si="9">IF(K3=$K$33,1,0)</f>
        <v>1</v>
      </c>
      <c r="AK3" s="12">
        <f t="shared" ref="AK3:AK31" si="10">IF(L3=$L$33,1,0)</f>
        <v>0</v>
      </c>
      <c r="AL3" s="12">
        <f t="shared" ref="AL3:AL31" si="11">IF(M3=$M$33,1,0)</f>
        <v>1</v>
      </c>
      <c r="AM3" s="12">
        <f t="shared" ref="AM3:AM31" si="12">IF(N3=$N$33,1,0)</f>
        <v>1</v>
      </c>
      <c r="AN3" s="12">
        <f t="shared" ref="AN3:AN31" si="13">IF(O3=$O$33,1,0)</f>
        <v>1</v>
      </c>
      <c r="AO3" s="12">
        <f t="shared" ref="AO3:AO31" si="14">IF(P3=$P$33,1,0)</f>
        <v>0</v>
      </c>
      <c r="AP3" s="12">
        <f t="shared" ref="AP3:AP31" si="15">IF(Q3=$Q$33,1,0)</f>
        <v>0</v>
      </c>
      <c r="AQ3" s="12">
        <f t="shared" ref="AQ3:AQ31" si="16">IF(R3=$R$33,1,0)</f>
        <v>0</v>
      </c>
      <c r="AR3" s="12">
        <f t="shared" ref="AR3:AR31" si="17">IF(S3=$S$33,1,0)</f>
        <v>1</v>
      </c>
      <c r="AS3" s="12">
        <f t="shared" ref="AS3:AS31" si="18">IF(T3=$T$33,1,0)</f>
        <v>1</v>
      </c>
      <c r="AT3" s="12">
        <f t="shared" ref="AT3:AT31" si="19">IF(U3=$U$33,1,0)</f>
        <v>0</v>
      </c>
      <c r="AU3" s="12">
        <f t="shared" ref="AU3:AU31" si="20">IF(V3=$V$33,1,0)</f>
        <v>1</v>
      </c>
      <c r="AV3" s="12">
        <f t="shared" ref="AV3:AV31" si="21">IF(W3=$W$33,1,0)</f>
        <v>0</v>
      </c>
      <c r="AW3" s="12">
        <f t="shared" ref="AW3:AW31" si="22">IF(X3=$X$33,1,0)</f>
        <v>1</v>
      </c>
      <c r="AY3" s="12" t="e">
        <f t="shared" ref="AY3:AY31" si="23">HLOOKUP(Z3,$D$33:$X$34,2,FALSE)</f>
        <v>#N/A</v>
      </c>
      <c r="AZ3" s="12">
        <f t="shared" ref="AZ3:AZ31" si="24">HLOOKUP(AA3,$D$33:$X$34,2,FALSE)</f>
        <v>1</v>
      </c>
    </row>
    <row r="4" spans="1:52" x14ac:dyDescent="0.25">
      <c r="A4" s="9" t="s">
        <v>66</v>
      </c>
      <c r="B4" s="8">
        <f t="shared" si="0"/>
        <v>12</v>
      </c>
      <c r="C4" s="38">
        <f t="shared" si="1"/>
        <v>0</v>
      </c>
      <c r="D4" s="37" t="s">
        <v>346</v>
      </c>
      <c r="E4" s="8" t="s">
        <v>429</v>
      </c>
      <c r="F4" s="8" t="s">
        <v>112</v>
      </c>
      <c r="G4" s="8" t="s">
        <v>440</v>
      </c>
      <c r="H4" s="8" t="s">
        <v>430</v>
      </c>
      <c r="I4" s="8" t="s">
        <v>402</v>
      </c>
      <c r="J4" s="8" t="s">
        <v>431</v>
      </c>
      <c r="K4" s="8" t="s">
        <v>441</v>
      </c>
      <c r="L4" s="8" t="s">
        <v>432</v>
      </c>
      <c r="M4" s="8" t="s">
        <v>433</v>
      </c>
      <c r="N4" s="8" t="s">
        <v>434</v>
      </c>
      <c r="O4" s="8" t="s">
        <v>442</v>
      </c>
      <c r="P4" s="8" t="s">
        <v>435</v>
      </c>
      <c r="Q4" s="8" t="s">
        <v>436</v>
      </c>
      <c r="R4" s="8" t="s">
        <v>437</v>
      </c>
      <c r="S4" s="8" t="s">
        <v>438</v>
      </c>
      <c r="T4" s="8" t="s">
        <v>443</v>
      </c>
      <c r="U4" s="8" t="s">
        <v>444</v>
      </c>
      <c r="V4" s="8" t="s">
        <v>445</v>
      </c>
      <c r="W4" s="8" t="s">
        <v>356</v>
      </c>
      <c r="X4" s="8" t="s">
        <v>439</v>
      </c>
      <c r="Z4" s="50" t="s">
        <v>432</v>
      </c>
      <c r="AA4" s="50" t="s">
        <v>445</v>
      </c>
      <c r="AC4" s="12">
        <f t="shared" si="2"/>
        <v>1</v>
      </c>
      <c r="AD4" s="12">
        <f t="shared" si="3"/>
        <v>1</v>
      </c>
      <c r="AE4" s="12">
        <f t="shared" si="4"/>
        <v>1</v>
      </c>
      <c r="AF4" s="12">
        <f t="shared" si="5"/>
        <v>1</v>
      </c>
      <c r="AG4" s="12">
        <f t="shared" si="6"/>
        <v>1</v>
      </c>
      <c r="AH4" s="12">
        <f t="shared" si="7"/>
        <v>0</v>
      </c>
      <c r="AI4" s="12">
        <f t="shared" si="8"/>
        <v>1</v>
      </c>
      <c r="AJ4" s="12">
        <f t="shared" si="9"/>
        <v>0</v>
      </c>
      <c r="AK4" s="12">
        <f t="shared" si="10"/>
        <v>0</v>
      </c>
      <c r="AL4" s="12">
        <f t="shared" si="11"/>
        <v>1</v>
      </c>
      <c r="AM4" s="12">
        <f t="shared" si="12"/>
        <v>1</v>
      </c>
      <c r="AN4" s="12">
        <f t="shared" si="13"/>
        <v>0</v>
      </c>
      <c r="AO4" s="12">
        <f t="shared" si="14"/>
        <v>0</v>
      </c>
      <c r="AP4" s="12">
        <f t="shared" si="15"/>
        <v>0</v>
      </c>
      <c r="AQ4" s="12">
        <f t="shared" si="16"/>
        <v>0</v>
      </c>
      <c r="AR4" s="12">
        <f t="shared" si="17"/>
        <v>1</v>
      </c>
      <c r="AS4" s="12">
        <f t="shared" si="18"/>
        <v>0</v>
      </c>
      <c r="AT4" s="12">
        <f t="shared" si="19"/>
        <v>1</v>
      </c>
      <c r="AU4" s="12">
        <f t="shared" si="20"/>
        <v>0</v>
      </c>
      <c r="AV4" s="12">
        <f t="shared" si="21"/>
        <v>1</v>
      </c>
      <c r="AW4" s="12">
        <f t="shared" si="22"/>
        <v>1</v>
      </c>
      <c r="AY4" s="12" t="e">
        <f t="shared" si="23"/>
        <v>#N/A</v>
      </c>
      <c r="AZ4" s="12" t="e">
        <f t="shared" si="24"/>
        <v>#N/A</v>
      </c>
    </row>
    <row r="5" spans="1:52" x14ac:dyDescent="0.25">
      <c r="A5" s="9" t="s">
        <v>60</v>
      </c>
      <c r="B5" s="8">
        <f t="shared" si="0"/>
        <v>9</v>
      </c>
      <c r="C5" s="38">
        <f t="shared" si="1"/>
        <v>1</v>
      </c>
      <c r="D5" s="37" t="s">
        <v>121</v>
      </c>
      <c r="E5" s="8" t="s">
        <v>429</v>
      </c>
      <c r="F5" s="8" t="s">
        <v>403</v>
      </c>
      <c r="G5" s="8" t="s">
        <v>440</v>
      </c>
      <c r="H5" s="8" t="s">
        <v>430</v>
      </c>
      <c r="I5" s="8" t="s">
        <v>402</v>
      </c>
      <c r="J5" s="8" t="s">
        <v>431</v>
      </c>
      <c r="K5" s="8" t="s">
        <v>441</v>
      </c>
      <c r="L5" s="8" t="s">
        <v>432</v>
      </c>
      <c r="M5" s="8" t="s">
        <v>433</v>
      </c>
      <c r="N5" s="8" t="s">
        <v>434</v>
      </c>
      <c r="O5" s="8" t="s">
        <v>442</v>
      </c>
      <c r="P5" s="8" t="s">
        <v>435</v>
      </c>
      <c r="Q5" s="8" t="s">
        <v>436</v>
      </c>
      <c r="R5" s="8" t="s">
        <v>437</v>
      </c>
      <c r="S5" s="8" t="s">
        <v>438</v>
      </c>
      <c r="T5" s="8" t="s">
        <v>443</v>
      </c>
      <c r="U5" s="8" t="s">
        <v>184</v>
      </c>
      <c r="V5" s="8" t="s">
        <v>445</v>
      </c>
      <c r="W5" s="8" t="s">
        <v>356</v>
      </c>
      <c r="X5" s="8" t="s">
        <v>439</v>
      </c>
      <c r="Z5" s="50" t="s">
        <v>432</v>
      </c>
      <c r="AA5" s="8" t="s">
        <v>433</v>
      </c>
      <c r="AC5" s="12">
        <f t="shared" si="2"/>
        <v>0</v>
      </c>
      <c r="AD5" s="12">
        <f t="shared" si="3"/>
        <v>1</v>
      </c>
      <c r="AE5" s="12">
        <f t="shared" si="4"/>
        <v>0</v>
      </c>
      <c r="AF5" s="12">
        <f t="shared" si="5"/>
        <v>1</v>
      </c>
      <c r="AG5" s="12">
        <f t="shared" si="6"/>
        <v>1</v>
      </c>
      <c r="AH5" s="12">
        <f t="shared" si="7"/>
        <v>0</v>
      </c>
      <c r="AI5" s="12">
        <f t="shared" si="8"/>
        <v>1</v>
      </c>
      <c r="AJ5" s="12">
        <f t="shared" si="9"/>
        <v>0</v>
      </c>
      <c r="AK5" s="12">
        <f t="shared" si="10"/>
        <v>0</v>
      </c>
      <c r="AL5" s="12">
        <f t="shared" si="11"/>
        <v>1</v>
      </c>
      <c r="AM5" s="12">
        <f t="shared" si="12"/>
        <v>1</v>
      </c>
      <c r="AN5" s="12">
        <f t="shared" si="13"/>
        <v>0</v>
      </c>
      <c r="AO5" s="12">
        <f t="shared" si="14"/>
        <v>0</v>
      </c>
      <c r="AP5" s="12">
        <f t="shared" si="15"/>
        <v>0</v>
      </c>
      <c r="AQ5" s="12">
        <f t="shared" si="16"/>
        <v>0</v>
      </c>
      <c r="AR5" s="12">
        <f t="shared" si="17"/>
        <v>1</v>
      </c>
      <c r="AS5" s="12">
        <f t="shared" si="18"/>
        <v>0</v>
      </c>
      <c r="AT5" s="12">
        <f t="shared" si="19"/>
        <v>0</v>
      </c>
      <c r="AU5" s="12">
        <f t="shared" si="20"/>
        <v>0</v>
      </c>
      <c r="AV5" s="12">
        <f t="shared" si="21"/>
        <v>1</v>
      </c>
      <c r="AW5" s="12">
        <f t="shared" si="22"/>
        <v>1</v>
      </c>
      <c r="AY5" s="12" t="e">
        <f t="shared" si="23"/>
        <v>#N/A</v>
      </c>
      <c r="AZ5" s="12">
        <f t="shared" si="24"/>
        <v>1</v>
      </c>
    </row>
    <row r="6" spans="1:52" x14ac:dyDescent="0.25">
      <c r="A6" s="9" t="s">
        <v>69</v>
      </c>
      <c r="B6" s="8">
        <f t="shared" si="0"/>
        <v>12</v>
      </c>
      <c r="C6" s="38">
        <f t="shared" si="1"/>
        <v>1</v>
      </c>
      <c r="D6" s="37" t="s">
        <v>121</v>
      </c>
      <c r="E6" s="8" t="s">
        <v>429</v>
      </c>
      <c r="F6" s="8" t="s">
        <v>403</v>
      </c>
      <c r="G6" s="8" t="s">
        <v>357</v>
      </c>
      <c r="H6" s="8" t="s">
        <v>430</v>
      </c>
      <c r="I6" s="8" t="s">
        <v>402</v>
      </c>
      <c r="J6" s="8" t="s">
        <v>431</v>
      </c>
      <c r="K6" s="8" t="s">
        <v>157</v>
      </c>
      <c r="L6" s="8" t="s">
        <v>432</v>
      </c>
      <c r="M6" s="8" t="s">
        <v>433</v>
      </c>
      <c r="N6" s="8" t="s">
        <v>114</v>
      </c>
      <c r="O6" s="8" t="s">
        <v>179</v>
      </c>
      <c r="P6" s="8" t="s">
        <v>435</v>
      </c>
      <c r="Q6" s="8" t="s">
        <v>436</v>
      </c>
      <c r="R6" s="8" t="s">
        <v>446</v>
      </c>
      <c r="S6" s="8" t="s">
        <v>438</v>
      </c>
      <c r="T6" s="8" t="s">
        <v>188</v>
      </c>
      <c r="U6" s="8" t="s">
        <v>444</v>
      </c>
      <c r="V6" s="8" t="s">
        <v>153</v>
      </c>
      <c r="W6" s="8" t="s">
        <v>356</v>
      </c>
      <c r="X6" s="8" t="s">
        <v>240</v>
      </c>
      <c r="Z6" s="8" t="s">
        <v>429</v>
      </c>
      <c r="AA6" s="50" t="s">
        <v>436</v>
      </c>
      <c r="AC6" s="12">
        <f t="shared" si="2"/>
        <v>0</v>
      </c>
      <c r="AD6" s="12">
        <f t="shared" si="3"/>
        <v>1</v>
      </c>
      <c r="AE6" s="12">
        <f t="shared" si="4"/>
        <v>0</v>
      </c>
      <c r="AF6" s="12">
        <f t="shared" si="5"/>
        <v>0</v>
      </c>
      <c r="AG6" s="12">
        <f t="shared" si="6"/>
        <v>1</v>
      </c>
      <c r="AH6" s="12">
        <f t="shared" si="7"/>
        <v>0</v>
      </c>
      <c r="AI6" s="12">
        <f t="shared" si="8"/>
        <v>1</v>
      </c>
      <c r="AJ6" s="12">
        <f t="shared" si="9"/>
        <v>1</v>
      </c>
      <c r="AK6" s="12">
        <f t="shared" si="10"/>
        <v>0</v>
      </c>
      <c r="AL6" s="12">
        <f t="shared" si="11"/>
        <v>1</v>
      </c>
      <c r="AM6" s="12">
        <f t="shared" si="12"/>
        <v>0</v>
      </c>
      <c r="AN6" s="12">
        <f t="shared" si="13"/>
        <v>1</v>
      </c>
      <c r="AO6" s="12">
        <f t="shared" si="14"/>
        <v>0</v>
      </c>
      <c r="AP6" s="12">
        <f t="shared" si="15"/>
        <v>0</v>
      </c>
      <c r="AQ6" s="12">
        <f t="shared" si="16"/>
        <v>1</v>
      </c>
      <c r="AR6" s="12">
        <f t="shared" si="17"/>
        <v>1</v>
      </c>
      <c r="AS6" s="12">
        <f t="shared" si="18"/>
        <v>1</v>
      </c>
      <c r="AT6" s="12">
        <f t="shared" si="19"/>
        <v>1</v>
      </c>
      <c r="AU6" s="12">
        <f t="shared" si="20"/>
        <v>1</v>
      </c>
      <c r="AV6" s="12">
        <f t="shared" si="21"/>
        <v>1</v>
      </c>
      <c r="AW6" s="12">
        <f t="shared" si="22"/>
        <v>0</v>
      </c>
      <c r="AY6" s="12">
        <f t="shared" si="23"/>
        <v>1</v>
      </c>
      <c r="AZ6" s="12" t="e">
        <f t="shared" si="24"/>
        <v>#N/A</v>
      </c>
    </row>
    <row r="7" spans="1:52" x14ac:dyDescent="0.25">
      <c r="A7" s="9" t="s">
        <v>280</v>
      </c>
      <c r="B7" s="8">
        <f t="shared" si="0"/>
        <v>11</v>
      </c>
      <c r="C7" s="38">
        <f t="shared" si="1"/>
        <v>0</v>
      </c>
      <c r="D7" s="37" t="s">
        <v>121</v>
      </c>
      <c r="E7" s="8" t="s">
        <v>429</v>
      </c>
      <c r="F7" s="8" t="s">
        <v>403</v>
      </c>
      <c r="G7" s="8" t="s">
        <v>440</v>
      </c>
      <c r="H7" s="8" t="s">
        <v>430</v>
      </c>
      <c r="I7" s="8" t="s">
        <v>358</v>
      </c>
      <c r="J7" s="8" t="s">
        <v>209</v>
      </c>
      <c r="K7" s="8" t="s">
        <v>157</v>
      </c>
      <c r="L7" s="8" t="s">
        <v>169</v>
      </c>
      <c r="M7" s="8" t="s">
        <v>433</v>
      </c>
      <c r="N7" s="8" t="s">
        <v>434</v>
      </c>
      <c r="O7" s="8" t="s">
        <v>442</v>
      </c>
      <c r="P7" s="8" t="s">
        <v>435</v>
      </c>
      <c r="Q7" s="8" t="s">
        <v>167</v>
      </c>
      <c r="R7" s="8" t="s">
        <v>437</v>
      </c>
      <c r="S7" s="8" t="s">
        <v>438</v>
      </c>
      <c r="T7" s="8" t="s">
        <v>443</v>
      </c>
      <c r="U7" s="8" t="s">
        <v>444</v>
      </c>
      <c r="V7" s="8" t="s">
        <v>445</v>
      </c>
      <c r="W7" s="8" t="s">
        <v>161</v>
      </c>
      <c r="X7" s="8" t="s">
        <v>240</v>
      </c>
      <c r="Z7" s="50" t="s">
        <v>121</v>
      </c>
      <c r="AA7" s="50" t="s">
        <v>161</v>
      </c>
      <c r="AC7" s="12">
        <f t="shared" si="2"/>
        <v>0</v>
      </c>
      <c r="AD7" s="12">
        <f t="shared" si="3"/>
        <v>1</v>
      </c>
      <c r="AE7" s="12">
        <f t="shared" si="4"/>
        <v>0</v>
      </c>
      <c r="AF7" s="12">
        <f t="shared" si="5"/>
        <v>1</v>
      </c>
      <c r="AG7" s="12">
        <f t="shared" si="6"/>
        <v>1</v>
      </c>
      <c r="AH7" s="12">
        <f t="shared" si="7"/>
        <v>1</v>
      </c>
      <c r="AI7" s="12">
        <f t="shared" si="8"/>
        <v>0</v>
      </c>
      <c r="AJ7" s="12">
        <f t="shared" si="9"/>
        <v>1</v>
      </c>
      <c r="AK7" s="12">
        <f t="shared" si="10"/>
        <v>1</v>
      </c>
      <c r="AL7" s="12">
        <f t="shared" si="11"/>
        <v>1</v>
      </c>
      <c r="AM7" s="12">
        <f t="shared" si="12"/>
        <v>1</v>
      </c>
      <c r="AN7" s="12">
        <f t="shared" si="13"/>
        <v>0</v>
      </c>
      <c r="AO7" s="12">
        <f t="shared" si="14"/>
        <v>0</v>
      </c>
      <c r="AP7" s="12">
        <f t="shared" si="15"/>
        <v>1</v>
      </c>
      <c r="AQ7" s="12">
        <f t="shared" si="16"/>
        <v>0</v>
      </c>
      <c r="AR7" s="12">
        <f t="shared" si="17"/>
        <v>1</v>
      </c>
      <c r="AS7" s="12">
        <f t="shared" si="18"/>
        <v>0</v>
      </c>
      <c r="AT7" s="12">
        <f t="shared" si="19"/>
        <v>1</v>
      </c>
      <c r="AU7" s="12">
        <f t="shared" si="20"/>
        <v>0</v>
      </c>
      <c r="AV7" s="12">
        <f t="shared" si="21"/>
        <v>0</v>
      </c>
      <c r="AW7" s="12">
        <f t="shared" si="22"/>
        <v>0</v>
      </c>
      <c r="AY7" s="12" t="e">
        <f t="shared" si="23"/>
        <v>#N/A</v>
      </c>
      <c r="AZ7" s="12" t="e">
        <f t="shared" si="24"/>
        <v>#N/A</v>
      </c>
    </row>
    <row r="8" spans="1:52" x14ac:dyDescent="0.25">
      <c r="A8" s="9" t="s">
        <v>63</v>
      </c>
      <c r="B8" s="8">
        <f t="shared" si="0"/>
        <v>11</v>
      </c>
      <c r="C8" s="38">
        <f t="shared" si="1"/>
        <v>0</v>
      </c>
      <c r="D8" s="37" t="s">
        <v>121</v>
      </c>
      <c r="E8" s="8" t="s">
        <v>429</v>
      </c>
      <c r="F8" s="8" t="s">
        <v>112</v>
      </c>
      <c r="G8" s="8" t="s">
        <v>440</v>
      </c>
      <c r="H8" s="8" t="s">
        <v>430</v>
      </c>
      <c r="I8" s="8" t="s">
        <v>402</v>
      </c>
      <c r="J8" s="8" t="s">
        <v>431</v>
      </c>
      <c r="K8" s="8" t="s">
        <v>441</v>
      </c>
      <c r="L8" s="8" t="s">
        <v>432</v>
      </c>
      <c r="M8" s="8" t="s">
        <v>433</v>
      </c>
      <c r="N8" s="8" t="s">
        <v>434</v>
      </c>
      <c r="O8" s="8" t="s">
        <v>442</v>
      </c>
      <c r="P8" s="8" t="s">
        <v>435</v>
      </c>
      <c r="Q8" s="8" t="s">
        <v>436</v>
      </c>
      <c r="R8" s="8" t="s">
        <v>437</v>
      </c>
      <c r="S8" s="8" t="s">
        <v>438</v>
      </c>
      <c r="T8" s="8" t="s">
        <v>188</v>
      </c>
      <c r="U8" s="8" t="s">
        <v>444</v>
      </c>
      <c r="V8" s="8" t="s">
        <v>445</v>
      </c>
      <c r="W8" s="8" t="s">
        <v>161</v>
      </c>
      <c r="X8" s="8" t="s">
        <v>439</v>
      </c>
      <c r="Z8" s="50" t="s">
        <v>161</v>
      </c>
      <c r="AA8" s="50" t="s">
        <v>436</v>
      </c>
      <c r="AC8" s="12">
        <f t="shared" si="2"/>
        <v>0</v>
      </c>
      <c r="AD8" s="12">
        <f t="shared" si="3"/>
        <v>1</v>
      </c>
      <c r="AE8" s="12">
        <f t="shared" si="4"/>
        <v>1</v>
      </c>
      <c r="AF8" s="12">
        <f t="shared" si="5"/>
        <v>1</v>
      </c>
      <c r="AG8" s="12">
        <f t="shared" si="6"/>
        <v>1</v>
      </c>
      <c r="AH8" s="12">
        <f t="shared" si="7"/>
        <v>0</v>
      </c>
      <c r="AI8" s="12">
        <f t="shared" si="8"/>
        <v>1</v>
      </c>
      <c r="AJ8" s="12">
        <f t="shared" si="9"/>
        <v>0</v>
      </c>
      <c r="AK8" s="12">
        <f t="shared" si="10"/>
        <v>0</v>
      </c>
      <c r="AL8" s="12">
        <f t="shared" si="11"/>
        <v>1</v>
      </c>
      <c r="AM8" s="12">
        <f t="shared" si="12"/>
        <v>1</v>
      </c>
      <c r="AN8" s="12">
        <f t="shared" si="13"/>
        <v>0</v>
      </c>
      <c r="AO8" s="12">
        <f t="shared" si="14"/>
        <v>0</v>
      </c>
      <c r="AP8" s="12">
        <f t="shared" si="15"/>
        <v>0</v>
      </c>
      <c r="AQ8" s="12">
        <f t="shared" si="16"/>
        <v>0</v>
      </c>
      <c r="AR8" s="12">
        <f t="shared" si="17"/>
        <v>1</v>
      </c>
      <c r="AS8" s="12">
        <f t="shared" si="18"/>
        <v>1</v>
      </c>
      <c r="AT8" s="12">
        <f t="shared" si="19"/>
        <v>1</v>
      </c>
      <c r="AU8" s="12">
        <f t="shared" si="20"/>
        <v>0</v>
      </c>
      <c r="AV8" s="12">
        <f t="shared" si="21"/>
        <v>0</v>
      </c>
      <c r="AW8" s="12">
        <f t="shared" si="22"/>
        <v>1</v>
      </c>
      <c r="AY8" s="12" t="e">
        <f t="shared" si="23"/>
        <v>#N/A</v>
      </c>
      <c r="AZ8" s="12" t="e">
        <f t="shared" si="24"/>
        <v>#N/A</v>
      </c>
    </row>
    <row r="9" spans="1:52" x14ac:dyDescent="0.25">
      <c r="A9" s="9" t="s">
        <v>64</v>
      </c>
      <c r="B9" s="8">
        <f t="shared" si="0"/>
        <v>12</v>
      </c>
      <c r="C9" s="38">
        <f t="shared" si="1"/>
        <v>1</v>
      </c>
      <c r="D9" s="37" t="s">
        <v>346</v>
      </c>
      <c r="E9" s="8" t="s">
        <v>429</v>
      </c>
      <c r="F9" s="8" t="s">
        <v>112</v>
      </c>
      <c r="G9" s="8" t="s">
        <v>440</v>
      </c>
      <c r="H9" s="8" t="s">
        <v>430</v>
      </c>
      <c r="I9" s="8" t="s">
        <v>402</v>
      </c>
      <c r="J9" s="8" t="s">
        <v>431</v>
      </c>
      <c r="K9" s="8" t="s">
        <v>441</v>
      </c>
      <c r="L9" s="8" t="s">
        <v>432</v>
      </c>
      <c r="M9" s="8" t="s">
        <v>433</v>
      </c>
      <c r="N9" s="8" t="s">
        <v>434</v>
      </c>
      <c r="O9" s="8" t="s">
        <v>442</v>
      </c>
      <c r="P9" s="8" t="s">
        <v>435</v>
      </c>
      <c r="Q9" s="8" t="s">
        <v>436</v>
      </c>
      <c r="R9" s="8" t="s">
        <v>437</v>
      </c>
      <c r="S9" s="8" t="s">
        <v>438</v>
      </c>
      <c r="T9" s="8" t="s">
        <v>443</v>
      </c>
      <c r="U9" s="8" t="s">
        <v>444</v>
      </c>
      <c r="V9" s="8" t="s">
        <v>445</v>
      </c>
      <c r="W9" s="8" t="s">
        <v>356</v>
      </c>
      <c r="X9" s="8" t="s">
        <v>439</v>
      </c>
      <c r="Z9" s="50" t="s">
        <v>432</v>
      </c>
      <c r="AA9" s="8" t="s">
        <v>433</v>
      </c>
      <c r="AC9" s="12">
        <f t="shared" si="2"/>
        <v>1</v>
      </c>
      <c r="AD9" s="12">
        <f t="shared" si="3"/>
        <v>1</v>
      </c>
      <c r="AE9" s="12">
        <f t="shared" si="4"/>
        <v>1</v>
      </c>
      <c r="AF9" s="12">
        <f t="shared" si="5"/>
        <v>1</v>
      </c>
      <c r="AG9" s="12">
        <f t="shared" si="6"/>
        <v>1</v>
      </c>
      <c r="AH9" s="12">
        <f t="shared" si="7"/>
        <v>0</v>
      </c>
      <c r="AI9" s="12">
        <f t="shared" si="8"/>
        <v>1</v>
      </c>
      <c r="AJ9" s="12">
        <f t="shared" si="9"/>
        <v>0</v>
      </c>
      <c r="AK9" s="12">
        <f t="shared" si="10"/>
        <v>0</v>
      </c>
      <c r="AL9" s="12">
        <f t="shared" si="11"/>
        <v>1</v>
      </c>
      <c r="AM9" s="12">
        <f t="shared" si="12"/>
        <v>1</v>
      </c>
      <c r="AN9" s="12">
        <f t="shared" si="13"/>
        <v>0</v>
      </c>
      <c r="AO9" s="12">
        <f t="shared" si="14"/>
        <v>0</v>
      </c>
      <c r="AP9" s="12">
        <f t="shared" si="15"/>
        <v>0</v>
      </c>
      <c r="AQ9" s="12">
        <f t="shared" si="16"/>
        <v>0</v>
      </c>
      <c r="AR9" s="12">
        <f t="shared" si="17"/>
        <v>1</v>
      </c>
      <c r="AS9" s="12">
        <f t="shared" si="18"/>
        <v>0</v>
      </c>
      <c r="AT9" s="12">
        <f t="shared" si="19"/>
        <v>1</v>
      </c>
      <c r="AU9" s="12">
        <f t="shared" si="20"/>
        <v>0</v>
      </c>
      <c r="AV9" s="12">
        <f t="shared" si="21"/>
        <v>1</v>
      </c>
      <c r="AW9" s="12">
        <f t="shared" si="22"/>
        <v>1</v>
      </c>
      <c r="AY9" s="12" t="e">
        <f t="shared" si="23"/>
        <v>#N/A</v>
      </c>
      <c r="AZ9" s="12">
        <f t="shared" si="24"/>
        <v>1</v>
      </c>
    </row>
    <row r="10" spans="1:52" x14ac:dyDescent="0.25">
      <c r="A10" s="9" t="s">
        <v>68</v>
      </c>
      <c r="B10" s="8">
        <f t="shared" si="0"/>
        <v>13</v>
      </c>
      <c r="C10" s="38">
        <f t="shared" si="1"/>
        <v>2</v>
      </c>
      <c r="D10" s="37" t="s">
        <v>346</v>
      </c>
      <c r="E10" s="8" t="s">
        <v>429</v>
      </c>
      <c r="F10" s="8" t="s">
        <v>112</v>
      </c>
      <c r="G10" s="8" t="s">
        <v>440</v>
      </c>
      <c r="H10" s="8" t="s">
        <v>286</v>
      </c>
      <c r="I10" s="8" t="s">
        <v>402</v>
      </c>
      <c r="J10" s="8" t="s">
        <v>431</v>
      </c>
      <c r="K10" s="8" t="s">
        <v>157</v>
      </c>
      <c r="L10" s="8" t="s">
        <v>432</v>
      </c>
      <c r="M10" s="8" t="s">
        <v>433</v>
      </c>
      <c r="N10" s="8" t="s">
        <v>434</v>
      </c>
      <c r="O10" s="8" t="s">
        <v>442</v>
      </c>
      <c r="P10" s="8" t="s">
        <v>435</v>
      </c>
      <c r="Q10" s="8" t="s">
        <v>167</v>
      </c>
      <c r="R10" s="8" t="s">
        <v>437</v>
      </c>
      <c r="S10" s="8" t="s">
        <v>438</v>
      </c>
      <c r="T10" s="8" t="s">
        <v>188</v>
      </c>
      <c r="U10" s="8" t="s">
        <v>444</v>
      </c>
      <c r="V10" s="8" t="s">
        <v>445</v>
      </c>
      <c r="W10" s="8" t="s">
        <v>356</v>
      </c>
      <c r="X10" s="8" t="s">
        <v>240</v>
      </c>
      <c r="Z10" s="8" t="s">
        <v>444</v>
      </c>
      <c r="AA10" s="8" t="s">
        <v>188</v>
      </c>
      <c r="AC10" s="12">
        <f t="shared" si="2"/>
        <v>1</v>
      </c>
      <c r="AD10" s="12">
        <f t="shared" si="3"/>
        <v>1</v>
      </c>
      <c r="AE10" s="12">
        <f t="shared" si="4"/>
        <v>1</v>
      </c>
      <c r="AF10" s="12">
        <f t="shared" si="5"/>
        <v>1</v>
      </c>
      <c r="AG10" s="12">
        <f t="shared" si="6"/>
        <v>0</v>
      </c>
      <c r="AH10" s="12">
        <f t="shared" si="7"/>
        <v>0</v>
      </c>
      <c r="AI10" s="12">
        <f t="shared" si="8"/>
        <v>1</v>
      </c>
      <c r="AJ10" s="12">
        <f t="shared" si="9"/>
        <v>1</v>
      </c>
      <c r="AK10" s="12">
        <f t="shared" si="10"/>
        <v>0</v>
      </c>
      <c r="AL10" s="12">
        <f t="shared" si="11"/>
        <v>1</v>
      </c>
      <c r="AM10" s="12">
        <f t="shared" si="12"/>
        <v>1</v>
      </c>
      <c r="AN10" s="12">
        <f t="shared" si="13"/>
        <v>0</v>
      </c>
      <c r="AO10" s="12">
        <f t="shared" si="14"/>
        <v>0</v>
      </c>
      <c r="AP10" s="12">
        <f t="shared" si="15"/>
        <v>1</v>
      </c>
      <c r="AQ10" s="12">
        <f t="shared" si="16"/>
        <v>0</v>
      </c>
      <c r="AR10" s="12">
        <f t="shared" si="17"/>
        <v>1</v>
      </c>
      <c r="AS10" s="12">
        <f t="shared" si="18"/>
        <v>1</v>
      </c>
      <c r="AT10" s="12">
        <f t="shared" si="19"/>
        <v>1</v>
      </c>
      <c r="AU10" s="12">
        <f t="shared" si="20"/>
        <v>0</v>
      </c>
      <c r="AV10" s="12">
        <f t="shared" si="21"/>
        <v>1</v>
      </c>
      <c r="AW10" s="12">
        <f t="shared" si="22"/>
        <v>0</v>
      </c>
      <c r="AY10" s="12">
        <f t="shared" si="23"/>
        <v>1</v>
      </c>
      <c r="AZ10" s="12">
        <f t="shared" si="24"/>
        <v>1</v>
      </c>
    </row>
    <row r="11" spans="1:52" x14ac:dyDescent="0.25">
      <c r="A11" s="9" t="s">
        <v>62</v>
      </c>
      <c r="B11" s="8">
        <f t="shared" si="0"/>
        <v>11</v>
      </c>
      <c r="C11" s="38">
        <f t="shared" si="1"/>
        <v>1</v>
      </c>
      <c r="D11" s="37" t="s">
        <v>121</v>
      </c>
      <c r="E11" s="8" t="s">
        <v>429</v>
      </c>
      <c r="F11" s="8" t="s">
        <v>112</v>
      </c>
      <c r="G11" s="8" t="s">
        <v>440</v>
      </c>
      <c r="H11" s="8" t="s">
        <v>286</v>
      </c>
      <c r="I11" s="8" t="s">
        <v>402</v>
      </c>
      <c r="J11" s="8" t="s">
        <v>431</v>
      </c>
      <c r="K11" s="8" t="s">
        <v>441</v>
      </c>
      <c r="L11" s="8" t="s">
        <v>432</v>
      </c>
      <c r="M11" s="8" t="s">
        <v>433</v>
      </c>
      <c r="N11" s="8" t="s">
        <v>434</v>
      </c>
      <c r="O11" s="8" t="s">
        <v>442</v>
      </c>
      <c r="P11" s="8" t="s">
        <v>382</v>
      </c>
      <c r="Q11" s="8" t="s">
        <v>436</v>
      </c>
      <c r="R11" s="8" t="s">
        <v>437</v>
      </c>
      <c r="S11" s="8" t="s">
        <v>438</v>
      </c>
      <c r="T11" s="8" t="s">
        <v>188</v>
      </c>
      <c r="U11" s="8" t="s">
        <v>444</v>
      </c>
      <c r="V11" s="8" t="s">
        <v>126</v>
      </c>
      <c r="W11" s="8" t="s">
        <v>161</v>
      </c>
      <c r="X11" s="8" t="s">
        <v>439</v>
      </c>
      <c r="Z11" s="50" t="s">
        <v>436</v>
      </c>
      <c r="AA11" s="8" t="s">
        <v>444</v>
      </c>
      <c r="AC11" s="12">
        <f t="shared" si="2"/>
        <v>0</v>
      </c>
      <c r="AD11" s="12">
        <f t="shared" si="3"/>
        <v>1</v>
      </c>
      <c r="AE11" s="12">
        <f t="shared" si="4"/>
        <v>1</v>
      </c>
      <c r="AF11" s="12">
        <f t="shared" si="5"/>
        <v>1</v>
      </c>
      <c r="AG11" s="12">
        <f t="shared" si="6"/>
        <v>0</v>
      </c>
      <c r="AH11" s="12">
        <f t="shared" si="7"/>
        <v>0</v>
      </c>
      <c r="AI11" s="12">
        <f t="shared" si="8"/>
        <v>1</v>
      </c>
      <c r="AJ11" s="12">
        <f t="shared" si="9"/>
        <v>0</v>
      </c>
      <c r="AK11" s="12">
        <f t="shared" si="10"/>
        <v>0</v>
      </c>
      <c r="AL11" s="12">
        <f t="shared" si="11"/>
        <v>1</v>
      </c>
      <c r="AM11" s="12">
        <f t="shared" si="12"/>
        <v>1</v>
      </c>
      <c r="AN11" s="12">
        <f t="shared" si="13"/>
        <v>0</v>
      </c>
      <c r="AO11" s="12">
        <f t="shared" si="14"/>
        <v>1</v>
      </c>
      <c r="AP11" s="12">
        <f t="shared" si="15"/>
        <v>0</v>
      </c>
      <c r="AQ11" s="12">
        <f t="shared" si="16"/>
        <v>0</v>
      </c>
      <c r="AR11" s="12">
        <f t="shared" si="17"/>
        <v>1</v>
      </c>
      <c r="AS11" s="12">
        <f t="shared" si="18"/>
        <v>1</v>
      </c>
      <c r="AT11" s="12">
        <f t="shared" si="19"/>
        <v>1</v>
      </c>
      <c r="AU11" s="12">
        <f t="shared" si="20"/>
        <v>0</v>
      </c>
      <c r="AV11" s="12">
        <f t="shared" si="21"/>
        <v>0</v>
      </c>
      <c r="AW11" s="12">
        <f t="shared" si="22"/>
        <v>1</v>
      </c>
      <c r="AY11" s="12" t="e">
        <f t="shared" si="23"/>
        <v>#N/A</v>
      </c>
      <c r="AZ11" s="12">
        <f t="shared" si="24"/>
        <v>1</v>
      </c>
    </row>
    <row r="12" spans="1:52" x14ac:dyDescent="0.25">
      <c r="A12" s="9" t="s">
        <v>77</v>
      </c>
      <c r="B12" s="8">
        <f t="shared" si="0"/>
        <v>9</v>
      </c>
      <c r="C12" s="38">
        <f t="shared" si="1"/>
        <v>1</v>
      </c>
      <c r="D12" s="37" t="s">
        <v>121</v>
      </c>
      <c r="E12" s="8" t="s">
        <v>429</v>
      </c>
      <c r="F12" s="8" t="s">
        <v>403</v>
      </c>
      <c r="G12" s="8" t="s">
        <v>440</v>
      </c>
      <c r="H12" s="8" t="s">
        <v>286</v>
      </c>
      <c r="I12" s="8" t="s">
        <v>402</v>
      </c>
      <c r="J12" s="8" t="s">
        <v>431</v>
      </c>
      <c r="K12" s="8" t="s">
        <v>441</v>
      </c>
      <c r="L12" s="8" t="s">
        <v>169</v>
      </c>
      <c r="M12" s="8" t="s">
        <v>215</v>
      </c>
      <c r="N12" s="8" t="s">
        <v>434</v>
      </c>
      <c r="O12" s="8" t="s">
        <v>442</v>
      </c>
      <c r="P12" s="8" t="s">
        <v>435</v>
      </c>
      <c r="Q12" s="8" t="s">
        <v>436</v>
      </c>
      <c r="R12" s="8" t="s">
        <v>437</v>
      </c>
      <c r="S12" s="8" t="s">
        <v>438</v>
      </c>
      <c r="T12" s="8" t="s">
        <v>188</v>
      </c>
      <c r="U12" s="8" t="s">
        <v>444</v>
      </c>
      <c r="V12" s="8" t="s">
        <v>445</v>
      </c>
      <c r="W12" s="8" t="s">
        <v>356</v>
      </c>
      <c r="X12" s="8" t="s">
        <v>240</v>
      </c>
      <c r="Z12" s="50" t="s">
        <v>121</v>
      </c>
      <c r="AA12" s="8" t="s">
        <v>188</v>
      </c>
      <c r="AC12" s="12">
        <f t="shared" si="2"/>
        <v>0</v>
      </c>
      <c r="AD12" s="12">
        <f t="shared" si="3"/>
        <v>1</v>
      </c>
      <c r="AE12" s="12">
        <f t="shared" si="4"/>
        <v>0</v>
      </c>
      <c r="AF12" s="12">
        <f t="shared" si="5"/>
        <v>1</v>
      </c>
      <c r="AG12" s="12">
        <f t="shared" si="6"/>
        <v>0</v>
      </c>
      <c r="AH12" s="12">
        <f t="shared" si="7"/>
        <v>0</v>
      </c>
      <c r="AI12" s="12">
        <f t="shared" si="8"/>
        <v>1</v>
      </c>
      <c r="AJ12" s="12">
        <f t="shared" si="9"/>
        <v>0</v>
      </c>
      <c r="AK12" s="12">
        <f t="shared" si="10"/>
        <v>1</v>
      </c>
      <c r="AL12" s="12">
        <f t="shared" si="11"/>
        <v>0</v>
      </c>
      <c r="AM12" s="12">
        <f t="shared" si="12"/>
        <v>1</v>
      </c>
      <c r="AN12" s="12">
        <f t="shared" si="13"/>
        <v>0</v>
      </c>
      <c r="AO12" s="12">
        <f t="shared" si="14"/>
        <v>0</v>
      </c>
      <c r="AP12" s="12">
        <f t="shared" si="15"/>
        <v>0</v>
      </c>
      <c r="AQ12" s="12">
        <f t="shared" si="16"/>
        <v>0</v>
      </c>
      <c r="AR12" s="12">
        <f t="shared" si="17"/>
        <v>1</v>
      </c>
      <c r="AS12" s="12">
        <f t="shared" si="18"/>
        <v>1</v>
      </c>
      <c r="AT12" s="12">
        <f t="shared" si="19"/>
        <v>1</v>
      </c>
      <c r="AU12" s="12">
        <f t="shared" si="20"/>
        <v>0</v>
      </c>
      <c r="AV12" s="12">
        <f t="shared" si="21"/>
        <v>1</v>
      </c>
      <c r="AW12" s="12">
        <f t="shared" si="22"/>
        <v>0</v>
      </c>
      <c r="AY12" s="12" t="e">
        <f t="shared" si="23"/>
        <v>#N/A</v>
      </c>
      <c r="AZ12" s="12">
        <f t="shared" si="24"/>
        <v>1</v>
      </c>
    </row>
    <row r="13" spans="1:52" x14ac:dyDescent="0.25">
      <c r="A13" s="9" t="s">
        <v>74</v>
      </c>
      <c r="B13" s="8">
        <f t="shared" si="0"/>
        <v>11</v>
      </c>
      <c r="C13" s="38">
        <f t="shared" si="1"/>
        <v>1</v>
      </c>
      <c r="D13" s="37" t="s">
        <v>346</v>
      </c>
      <c r="E13" s="8" t="s">
        <v>429</v>
      </c>
      <c r="F13" s="8" t="s">
        <v>112</v>
      </c>
      <c r="G13" s="8" t="s">
        <v>440</v>
      </c>
      <c r="H13" s="8" t="s">
        <v>286</v>
      </c>
      <c r="I13" s="8" t="s">
        <v>402</v>
      </c>
      <c r="J13" s="8" t="s">
        <v>431</v>
      </c>
      <c r="K13" s="8" t="s">
        <v>441</v>
      </c>
      <c r="L13" s="8" t="s">
        <v>432</v>
      </c>
      <c r="M13" s="8" t="s">
        <v>433</v>
      </c>
      <c r="N13" s="8" t="s">
        <v>434</v>
      </c>
      <c r="O13" s="8" t="s">
        <v>442</v>
      </c>
      <c r="P13" s="8" t="s">
        <v>435</v>
      </c>
      <c r="Q13" s="8" t="s">
        <v>436</v>
      </c>
      <c r="R13" s="8" t="s">
        <v>437</v>
      </c>
      <c r="S13" s="8" t="s">
        <v>438</v>
      </c>
      <c r="T13" s="8" t="s">
        <v>443</v>
      </c>
      <c r="U13" s="8" t="s">
        <v>444</v>
      </c>
      <c r="V13" s="8" t="s">
        <v>445</v>
      </c>
      <c r="W13" s="8" t="s">
        <v>356</v>
      </c>
      <c r="X13" s="8" t="s">
        <v>439</v>
      </c>
      <c r="Z13" s="50" t="s">
        <v>286</v>
      </c>
      <c r="AA13" s="8" t="s">
        <v>444</v>
      </c>
      <c r="AC13" s="12">
        <f t="shared" si="2"/>
        <v>1</v>
      </c>
      <c r="AD13" s="12">
        <f t="shared" si="3"/>
        <v>1</v>
      </c>
      <c r="AE13" s="12">
        <f t="shared" si="4"/>
        <v>1</v>
      </c>
      <c r="AF13" s="12">
        <f t="shared" si="5"/>
        <v>1</v>
      </c>
      <c r="AG13" s="12">
        <f t="shared" si="6"/>
        <v>0</v>
      </c>
      <c r="AH13" s="12">
        <f t="shared" si="7"/>
        <v>0</v>
      </c>
      <c r="AI13" s="12">
        <f t="shared" si="8"/>
        <v>1</v>
      </c>
      <c r="AJ13" s="12">
        <f t="shared" si="9"/>
        <v>0</v>
      </c>
      <c r="AK13" s="12">
        <f t="shared" si="10"/>
        <v>0</v>
      </c>
      <c r="AL13" s="12">
        <f t="shared" si="11"/>
        <v>1</v>
      </c>
      <c r="AM13" s="12">
        <f t="shared" si="12"/>
        <v>1</v>
      </c>
      <c r="AN13" s="12">
        <f t="shared" si="13"/>
        <v>0</v>
      </c>
      <c r="AO13" s="12">
        <f t="shared" si="14"/>
        <v>0</v>
      </c>
      <c r="AP13" s="12">
        <f t="shared" si="15"/>
        <v>0</v>
      </c>
      <c r="AQ13" s="12">
        <f t="shared" si="16"/>
        <v>0</v>
      </c>
      <c r="AR13" s="12">
        <f t="shared" si="17"/>
        <v>1</v>
      </c>
      <c r="AS13" s="12">
        <f t="shared" si="18"/>
        <v>0</v>
      </c>
      <c r="AT13" s="12">
        <f t="shared" si="19"/>
        <v>1</v>
      </c>
      <c r="AU13" s="12">
        <f t="shared" si="20"/>
        <v>0</v>
      </c>
      <c r="AV13" s="12">
        <f t="shared" si="21"/>
        <v>1</v>
      </c>
      <c r="AW13" s="12">
        <f t="shared" si="22"/>
        <v>1</v>
      </c>
      <c r="AY13" s="12" t="e">
        <f t="shared" si="23"/>
        <v>#N/A</v>
      </c>
      <c r="AZ13" s="12">
        <f t="shared" si="24"/>
        <v>1</v>
      </c>
    </row>
    <row r="14" spans="1:52" x14ac:dyDescent="0.25">
      <c r="A14" s="9" t="s">
        <v>71</v>
      </c>
      <c r="B14" s="8">
        <f t="shared" si="0"/>
        <v>9</v>
      </c>
      <c r="C14" s="38">
        <f t="shared" si="1"/>
        <v>0</v>
      </c>
      <c r="D14" s="37" t="s">
        <v>121</v>
      </c>
      <c r="E14" s="8" t="s">
        <v>429</v>
      </c>
      <c r="F14" s="8" t="s">
        <v>403</v>
      </c>
      <c r="G14" s="8" t="s">
        <v>440</v>
      </c>
      <c r="H14" s="8" t="s">
        <v>286</v>
      </c>
      <c r="I14" s="8" t="s">
        <v>402</v>
      </c>
      <c r="J14" s="8" t="s">
        <v>431</v>
      </c>
      <c r="K14" s="8" t="s">
        <v>441</v>
      </c>
      <c r="L14" s="8" t="s">
        <v>169</v>
      </c>
      <c r="M14" s="8" t="s">
        <v>433</v>
      </c>
      <c r="N14" s="8" t="s">
        <v>434</v>
      </c>
      <c r="O14" s="8" t="s">
        <v>442</v>
      </c>
      <c r="P14" s="8" t="s">
        <v>435</v>
      </c>
      <c r="Q14" s="8" t="s">
        <v>436</v>
      </c>
      <c r="R14" s="8" t="s">
        <v>446</v>
      </c>
      <c r="S14" s="8" t="s">
        <v>438</v>
      </c>
      <c r="T14" s="8" t="s">
        <v>443</v>
      </c>
      <c r="U14" s="8" t="s">
        <v>444</v>
      </c>
      <c r="V14" s="8" t="s">
        <v>445</v>
      </c>
      <c r="W14" s="8" t="s">
        <v>161</v>
      </c>
      <c r="X14" s="8" t="s">
        <v>240</v>
      </c>
      <c r="Z14" s="50" t="s">
        <v>240</v>
      </c>
      <c r="AA14" s="50" t="s">
        <v>161</v>
      </c>
      <c r="AC14" s="12">
        <f t="shared" si="2"/>
        <v>0</v>
      </c>
      <c r="AD14" s="12">
        <f t="shared" si="3"/>
        <v>1</v>
      </c>
      <c r="AE14" s="12">
        <f t="shared" si="4"/>
        <v>0</v>
      </c>
      <c r="AF14" s="12">
        <f t="shared" si="5"/>
        <v>1</v>
      </c>
      <c r="AG14" s="12">
        <f t="shared" si="6"/>
        <v>0</v>
      </c>
      <c r="AH14" s="12">
        <f t="shared" si="7"/>
        <v>0</v>
      </c>
      <c r="AI14" s="12">
        <f t="shared" si="8"/>
        <v>1</v>
      </c>
      <c r="AJ14" s="12">
        <f t="shared" si="9"/>
        <v>0</v>
      </c>
      <c r="AK14" s="12">
        <f t="shared" si="10"/>
        <v>1</v>
      </c>
      <c r="AL14" s="12">
        <f t="shared" si="11"/>
        <v>1</v>
      </c>
      <c r="AM14" s="12">
        <f t="shared" si="12"/>
        <v>1</v>
      </c>
      <c r="AN14" s="12">
        <f t="shared" si="13"/>
        <v>0</v>
      </c>
      <c r="AO14" s="12">
        <f t="shared" si="14"/>
        <v>0</v>
      </c>
      <c r="AP14" s="12">
        <f t="shared" si="15"/>
        <v>0</v>
      </c>
      <c r="AQ14" s="12">
        <f t="shared" si="16"/>
        <v>1</v>
      </c>
      <c r="AR14" s="12">
        <f t="shared" si="17"/>
        <v>1</v>
      </c>
      <c r="AS14" s="12">
        <f t="shared" si="18"/>
        <v>0</v>
      </c>
      <c r="AT14" s="12">
        <f t="shared" si="19"/>
        <v>1</v>
      </c>
      <c r="AU14" s="12">
        <f t="shared" si="20"/>
        <v>0</v>
      </c>
      <c r="AV14" s="12">
        <f t="shared" si="21"/>
        <v>0</v>
      </c>
      <c r="AW14" s="12">
        <f t="shared" si="22"/>
        <v>0</v>
      </c>
      <c r="AY14" s="12" t="e">
        <f t="shared" si="23"/>
        <v>#N/A</v>
      </c>
      <c r="AZ14" s="12" t="e">
        <f t="shared" si="24"/>
        <v>#N/A</v>
      </c>
    </row>
    <row r="15" spans="1:52" x14ac:dyDescent="0.25">
      <c r="A15" s="9" t="s">
        <v>80</v>
      </c>
      <c r="B15" s="8">
        <f t="shared" si="0"/>
        <v>12</v>
      </c>
      <c r="C15" s="38">
        <f t="shared" si="1"/>
        <v>2</v>
      </c>
      <c r="D15" s="37" t="s">
        <v>121</v>
      </c>
      <c r="E15" s="8" t="s">
        <v>447</v>
      </c>
      <c r="F15" s="8" t="s">
        <v>403</v>
      </c>
      <c r="G15" s="8" t="s">
        <v>440</v>
      </c>
      <c r="H15" s="8" t="s">
        <v>430</v>
      </c>
      <c r="I15" s="8" t="s">
        <v>402</v>
      </c>
      <c r="J15" s="8" t="s">
        <v>431</v>
      </c>
      <c r="K15" s="8" t="s">
        <v>157</v>
      </c>
      <c r="L15" s="8" t="s">
        <v>169</v>
      </c>
      <c r="M15" s="8" t="s">
        <v>433</v>
      </c>
      <c r="N15" s="8" t="s">
        <v>434</v>
      </c>
      <c r="O15" s="8" t="s">
        <v>179</v>
      </c>
      <c r="P15" s="8" t="s">
        <v>435</v>
      </c>
      <c r="Q15" s="8" t="s">
        <v>436</v>
      </c>
      <c r="R15" s="8" t="s">
        <v>437</v>
      </c>
      <c r="S15" s="8" t="s">
        <v>438</v>
      </c>
      <c r="T15" s="8" t="s">
        <v>188</v>
      </c>
      <c r="U15" s="8" t="s">
        <v>444</v>
      </c>
      <c r="V15" s="8" t="s">
        <v>445</v>
      </c>
      <c r="W15" s="8" t="s">
        <v>161</v>
      </c>
      <c r="X15" s="8" t="s">
        <v>439</v>
      </c>
      <c r="Z15" s="8" t="s">
        <v>434</v>
      </c>
      <c r="AA15" s="8" t="s">
        <v>440</v>
      </c>
      <c r="AC15" s="12">
        <f t="shared" si="2"/>
        <v>0</v>
      </c>
      <c r="AD15" s="12">
        <f t="shared" si="3"/>
        <v>0</v>
      </c>
      <c r="AE15" s="12">
        <f t="shared" si="4"/>
        <v>0</v>
      </c>
      <c r="AF15" s="12">
        <f t="shared" si="5"/>
        <v>1</v>
      </c>
      <c r="AG15" s="12">
        <f t="shared" si="6"/>
        <v>1</v>
      </c>
      <c r="AH15" s="12">
        <f t="shared" si="7"/>
        <v>0</v>
      </c>
      <c r="AI15" s="12">
        <f t="shared" si="8"/>
        <v>1</v>
      </c>
      <c r="AJ15" s="12">
        <f t="shared" si="9"/>
        <v>1</v>
      </c>
      <c r="AK15" s="12">
        <f t="shared" si="10"/>
        <v>1</v>
      </c>
      <c r="AL15" s="12">
        <f t="shared" si="11"/>
        <v>1</v>
      </c>
      <c r="AM15" s="12">
        <f t="shared" si="12"/>
        <v>1</v>
      </c>
      <c r="AN15" s="12">
        <f t="shared" si="13"/>
        <v>1</v>
      </c>
      <c r="AO15" s="12">
        <f t="shared" si="14"/>
        <v>0</v>
      </c>
      <c r="AP15" s="12">
        <f t="shared" si="15"/>
        <v>0</v>
      </c>
      <c r="AQ15" s="12">
        <f t="shared" si="16"/>
        <v>0</v>
      </c>
      <c r="AR15" s="12">
        <f t="shared" si="17"/>
        <v>1</v>
      </c>
      <c r="AS15" s="12">
        <f t="shared" si="18"/>
        <v>1</v>
      </c>
      <c r="AT15" s="12">
        <f t="shared" si="19"/>
        <v>1</v>
      </c>
      <c r="AU15" s="12">
        <f t="shared" si="20"/>
        <v>0</v>
      </c>
      <c r="AV15" s="12">
        <f t="shared" si="21"/>
        <v>0</v>
      </c>
      <c r="AW15" s="12">
        <f t="shared" si="22"/>
        <v>1</v>
      </c>
      <c r="AY15" s="12">
        <f t="shared" si="23"/>
        <v>1</v>
      </c>
      <c r="AZ15" s="12">
        <f t="shared" si="24"/>
        <v>1</v>
      </c>
    </row>
    <row r="16" spans="1:52" x14ac:dyDescent="0.25">
      <c r="A16" s="9" t="s">
        <v>73</v>
      </c>
      <c r="B16" s="8">
        <f t="shared" si="0"/>
        <v>11</v>
      </c>
      <c r="C16" s="38">
        <f t="shared" si="1"/>
        <v>1</v>
      </c>
      <c r="D16" s="37" t="s">
        <v>346</v>
      </c>
      <c r="E16" s="8" t="s">
        <v>429</v>
      </c>
      <c r="F16" s="8" t="s">
        <v>403</v>
      </c>
      <c r="G16" s="8" t="s">
        <v>440</v>
      </c>
      <c r="H16" s="8" t="s">
        <v>286</v>
      </c>
      <c r="I16" s="8" t="s">
        <v>402</v>
      </c>
      <c r="J16" s="8" t="s">
        <v>431</v>
      </c>
      <c r="K16" s="8" t="s">
        <v>157</v>
      </c>
      <c r="L16" s="8" t="s">
        <v>432</v>
      </c>
      <c r="M16" s="8" t="s">
        <v>433</v>
      </c>
      <c r="N16" s="8" t="s">
        <v>434</v>
      </c>
      <c r="O16" s="8" t="s">
        <v>442</v>
      </c>
      <c r="P16" s="8" t="s">
        <v>435</v>
      </c>
      <c r="Q16" s="8" t="s">
        <v>436</v>
      </c>
      <c r="R16" s="8" t="s">
        <v>437</v>
      </c>
      <c r="S16" s="8" t="s">
        <v>438</v>
      </c>
      <c r="T16" s="8" t="s">
        <v>188</v>
      </c>
      <c r="U16" s="8" t="s">
        <v>444</v>
      </c>
      <c r="V16" s="8" t="s">
        <v>445</v>
      </c>
      <c r="W16" s="8" t="s">
        <v>161</v>
      </c>
      <c r="X16" s="8" t="s">
        <v>439</v>
      </c>
      <c r="Z16" s="8" t="s">
        <v>431</v>
      </c>
      <c r="AA16" s="50" t="s">
        <v>436</v>
      </c>
      <c r="AC16" s="12">
        <f t="shared" si="2"/>
        <v>1</v>
      </c>
      <c r="AD16" s="12">
        <f t="shared" si="3"/>
        <v>1</v>
      </c>
      <c r="AE16" s="12">
        <f t="shared" si="4"/>
        <v>0</v>
      </c>
      <c r="AF16" s="12">
        <f t="shared" si="5"/>
        <v>1</v>
      </c>
      <c r="AG16" s="12">
        <f t="shared" si="6"/>
        <v>0</v>
      </c>
      <c r="AH16" s="12">
        <f t="shared" si="7"/>
        <v>0</v>
      </c>
      <c r="AI16" s="12">
        <f t="shared" si="8"/>
        <v>1</v>
      </c>
      <c r="AJ16" s="12">
        <f t="shared" si="9"/>
        <v>1</v>
      </c>
      <c r="AK16" s="12">
        <f t="shared" si="10"/>
        <v>0</v>
      </c>
      <c r="AL16" s="12">
        <f t="shared" si="11"/>
        <v>1</v>
      </c>
      <c r="AM16" s="12">
        <f t="shared" si="12"/>
        <v>1</v>
      </c>
      <c r="AN16" s="12">
        <f t="shared" si="13"/>
        <v>0</v>
      </c>
      <c r="AO16" s="12">
        <f t="shared" si="14"/>
        <v>0</v>
      </c>
      <c r="AP16" s="12">
        <f t="shared" si="15"/>
        <v>0</v>
      </c>
      <c r="AQ16" s="12">
        <f t="shared" si="16"/>
        <v>0</v>
      </c>
      <c r="AR16" s="12">
        <f t="shared" si="17"/>
        <v>1</v>
      </c>
      <c r="AS16" s="12">
        <f t="shared" si="18"/>
        <v>1</v>
      </c>
      <c r="AT16" s="12">
        <f t="shared" si="19"/>
        <v>1</v>
      </c>
      <c r="AU16" s="12">
        <f t="shared" si="20"/>
        <v>0</v>
      </c>
      <c r="AV16" s="12">
        <f t="shared" si="21"/>
        <v>0</v>
      </c>
      <c r="AW16" s="12">
        <f t="shared" si="22"/>
        <v>1</v>
      </c>
      <c r="AY16" s="12">
        <f t="shared" si="23"/>
        <v>1</v>
      </c>
      <c r="AZ16" s="12" t="e">
        <f t="shared" si="24"/>
        <v>#N/A</v>
      </c>
    </row>
    <row r="17" spans="1:52" x14ac:dyDescent="0.25">
      <c r="A17" s="9" t="s">
        <v>59</v>
      </c>
      <c r="B17" s="8">
        <f t="shared" si="0"/>
        <v>7</v>
      </c>
      <c r="C17" s="38">
        <f t="shared" si="1"/>
        <v>1</v>
      </c>
      <c r="D17" s="37" t="s">
        <v>346</v>
      </c>
      <c r="E17" s="8" t="s">
        <v>447</v>
      </c>
      <c r="F17" s="8" t="s">
        <v>403</v>
      </c>
      <c r="G17" s="8" t="s">
        <v>440</v>
      </c>
      <c r="H17" s="8" t="s">
        <v>286</v>
      </c>
      <c r="I17" s="8" t="s">
        <v>402</v>
      </c>
      <c r="J17" s="8" t="s">
        <v>431</v>
      </c>
      <c r="K17" s="8" t="s">
        <v>441</v>
      </c>
      <c r="L17" s="8" t="s">
        <v>432</v>
      </c>
      <c r="M17" s="8" t="s">
        <v>433</v>
      </c>
      <c r="N17" s="8" t="s">
        <v>434</v>
      </c>
      <c r="O17" s="8" t="s">
        <v>442</v>
      </c>
      <c r="P17" s="8" t="s">
        <v>435</v>
      </c>
      <c r="Q17" s="8" t="s">
        <v>436</v>
      </c>
      <c r="R17" s="8" t="s">
        <v>437</v>
      </c>
      <c r="S17" s="8" t="s">
        <v>438</v>
      </c>
      <c r="T17" s="8" t="s">
        <v>443</v>
      </c>
      <c r="U17" s="8" t="s">
        <v>444</v>
      </c>
      <c r="V17" s="8" t="s">
        <v>445</v>
      </c>
      <c r="W17" s="8" t="s">
        <v>161</v>
      </c>
      <c r="X17" s="8" t="s">
        <v>240</v>
      </c>
      <c r="Z17" s="8" t="s">
        <v>444</v>
      </c>
      <c r="AA17" s="50" t="s">
        <v>240</v>
      </c>
      <c r="AC17" s="12">
        <f t="shared" si="2"/>
        <v>1</v>
      </c>
      <c r="AD17" s="12">
        <f t="shared" si="3"/>
        <v>0</v>
      </c>
      <c r="AE17" s="12">
        <f t="shared" si="4"/>
        <v>0</v>
      </c>
      <c r="AF17" s="12">
        <f t="shared" si="5"/>
        <v>1</v>
      </c>
      <c r="AG17" s="12">
        <f t="shared" si="6"/>
        <v>0</v>
      </c>
      <c r="AH17" s="12">
        <f t="shared" si="7"/>
        <v>0</v>
      </c>
      <c r="AI17" s="12">
        <f t="shared" si="8"/>
        <v>1</v>
      </c>
      <c r="AJ17" s="12">
        <f t="shared" si="9"/>
        <v>0</v>
      </c>
      <c r="AK17" s="12">
        <f t="shared" si="10"/>
        <v>0</v>
      </c>
      <c r="AL17" s="12">
        <f t="shared" si="11"/>
        <v>1</v>
      </c>
      <c r="AM17" s="12">
        <f t="shared" si="12"/>
        <v>1</v>
      </c>
      <c r="AN17" s="12">
        <f t="shared" si="13"/>
        <v>0</v>
      </c>
      <c r="AO17" s="12">
        <f t="shared" si="14"/>
        <v>0</v>
      </c>
      <c r="AP17" s="12">
        <f t="shared" si="15"/>
        <v>0</v>
      </c>
      <c r="AQ17" s="12">
        <f t="shared" si="16"/>
        <v>0</v>
      </c>
      <c r="AR17" s="12">
        <f t="shared" si="17"/>
        <v>1</v>
      </c>
      <c r="AS17" s="12">
        <f t="shared" si="18"/>
        <v>0</v>
      </c>
      <c r="AT17" s="12">
        <f t="shared" si="19"/>
        <v>1</v>
      </c>
      <c r="AU17" s="12">
        <f t="shared" si="20"/>
        <v>0</v>
      </c>
      <c r="AV17" s="12">
        <f t="shared" si="21"/>
        <v>0</v>
      </c>
      <c r="AW17" s="12">
        <f t="shared" si="22"/>
        <v>0</v>
      </c>
      <c r="AY17" s="12">
        <f t="shared" si="23"/>
        <v>1</v>
      </c>
      <c r="AZ17" s="12" t="e">
        <f t="shared" si="24"/>
        <v>#N/A</v>
      </c>
    </row>
    <row r="18" spans="1:52" x14ac:dyDescent="0.25">
      <c r="A18" s="9" t="s">
        <v>61</v>
      </c>
      <c r="B18" s="8">
        <f t="shared" si="0"/>
        <v>8</v>
      </c>
      <c r="C18" s="38">
        <f t="shared" si="1"/>
        <v>0</v>
      </c>
      <c r="D18" s="37" t="s">
        <v>121</v>
      </c>
      <c r="E18" s="8" t="s">
        <v>429</v>
      </c>
      <c r="F18" s="8" t="s">
        <v>403</v>
      </c>
      <c r="G18" s="8" t="s">
        <v>440</v>
      </c>
      <c r="H18" s="8" t="s">
        <v>286</v>
      </c>
      <c r="I18" s="8" t="s">
        <v>402</v>
      </c>
      <c r="J18" s="8" t="s">
        <v>431</v>
      </c>
      <c r="K18" s="8" t="s">
        <v>441</v>
      </c>
      <c r="L18" s="8" t="s">
        <v>432</v>
      </c>
      <c r="M18" s="8" t="s">
        <v>433</v>
      </c>
      <c r="N18" s="8" t="s">
        <v>434</v>
      </c>
      <c r="O18" s="8" t="s">
        <v>442</v>
      </c>
      <c r="P18" s="8" t="s">
        <v>435</v>
      </c>
      <c r="Q18" s="8" t="s">
        <v>436</v>
      </c>
      <c r="R18" s="8" t="s">
        <v>437</v>
      </c>
      <c r="S18" s="8" t="s">
        <v>438</v>
      </c>
      <c r="T18" s="8" t="s">
        <v>443</v>
      </c>
      <c r="U18" s="8" t="s">
        <v>444</v>
      </c>
      <c r="V18" s="8" t="s">
        <v>445</v>
      </c>
      <c r="W18" s="8" t="s">
        <v>161</v>
      </c>
      <c r="X18" s="8" t="s">
        <v>439</v>
      </c>
      <c r="Z18" s="50" t="s">
        <v>445</v>
      </c>
      <c r="AA18" s="50" t="s">
        <v>436</v>
      </c>
      <c r="AC18" s="12">
        <f t="shared" si="2"/>
        <v>0</v>
      </c>
      <c r="AD18" s="12">
        <f t="shared" si="3"/>
        <v>1</v>
      </c>
      <c r="AE18" s="12">
        <f t="shared" si="4"/>
        <v>0</v>
      </c>
      <c r="AF18" s="12">
        <f t="shared" si="5"/>
        <v>1</v>
      </c>
      <c r="AG18" s="12">
        <f t="shared" si="6"/>
        <v>0</v>
      </c>
      <c r="AH18" s="12">
        <f t="shared" si="7"/>
        <v>0</v>
      </c>
      <c r="AI18" s="12">
        <f t="shared" si="8"/>
        <v>1</v>
      </c>
      <c r="AJ18" s="12">
        <f t="shared" si="9"/>
        <v>0</v>
      </c>
      <c r="AK18" s="12">
        <f t="shared" si="10"/>
        <v>0</v>
      </c>
      <c r="AL18" s="12">
        <f t="shared" si="11"/>
        <v>1</v>
      </c>
      <c r="AM18" s="12">
        <f t="shared" si="12"/>
        <v>1</v>
      </c>
      <c r="AN18" s="12">
        <f t="shared" si="13"/>
        <v>0</v>
      </c>
      <c r="AO18" s="12">
        <f t="shared" si="14"/>
        <v>0</v>
      </c>
      <c r="AP18" s="12">
        <f t="shared" si="15"/>
        <v>0</v>
      </c>
      <c r="AQ18" s="12">
        <f t="shared" si="16"/>
        <v>0</v>
      </c>
      <c r="AR18" s="12">
        <f t="shared" si="17"/>
        <v>1</v>
      </c>
      <c r="AS18" s="12">
        <f t="shared" si="18"/>
        <v>0</v>
      </c>
      <c r="AT18" s="12">
        <f t="shared" si="19"/>
        <v>1</v>
      </c>
      <c r="AU18" s="12">
        <f t="shared" si="20"/>
        <v>0</v>
      </c>
      <c r="AV18" s="12">
        <f t="shared" si="21"/>
        <v>0</v>
      </c>
      <c r="AW18" s="12">
        <f t="shared" si="22"/>
        <v>1</v>
      </c>
      <c r="AY18" s="12" t="e">
        <f t="shared" si="23"/>
        <v>#N/A</v>
      </c>
      <c r="AZ18" s="12" t="e">
        <f t="shared" si="24"/>
        <v>#N/A</v>
      </c>
    </row>
    <row r="19" spans="1:52" x14ac:dyDescent="0.25">
      <c r="A19" s="9" t="s">
        <v>67</v>
      </c>
      <c r="B19" s="8">
        <f t="shared" si="0"/>
        <v>11</v>
      </c>
      <c r="C19" s="38">
        <f t="shared" si="1"/>
        <v>0</v>
      </c>
      <c r="D19" s="37" t="s">
        <v>121</v>
      </c>
      <c r="E19" s="8" t="s">
        <v>429</v>
      </c>
      <c r="F19" s="8" t="s">
        <v>403</v>
      </c>
      <c r="G19" s="8" t="s">
        <v>440</v>
      </c>
      <c r="H19" s="8" t="s">
        <v>286</v>
      </c>
      <c r="I19" s="8" t="s">
        <v>402</v>
      </c>
      <c r="J19" s="8" t="s">
        <v>431</v>
      </c>
      <c r="K19" s="8" t="s">
        <v>441</v>
      </c>
      <c r="L19" s="8" t="s">
        <v>169</v>
      </c>
      <c r="M19" s="8" t="s">
        <v>433</v>
      </c>
      <c r="N19" s="8" t="s">
        <v>434</v>
      </c>
      <c r="O19" s="8" t="s">
        <v>442</v>
      </c>
      <c r="P19" s="8" t="s">
        <v>382</v>
      </c>
      <c r="Q19" s="8" t="s">
        <v>436</v>
      </c>
      <c r="R19" s="8" t="s">
        <v>437</v>
      </c>
      <c r="S19" s="8" t="s">
        <v>438</v>
      </c>
      <c r="T19" s="8" t="s">
        <v>188</v>
      </c>
      <c r="U19" s="8" t="s">
        <v>444</v>
      </c>
      <c r="V19" s="8" t="s">
        <v>445</v>
      </c>
      <c r="W19" s="8" t="s">
        <v>161</v>
      </c>
      <c r="X19" s="8" t="s">
        <v>439</v>
      </c>
      <c r="Z19" s="50" t="s">
        <v>161</v>
      </c>
      <c r="AA19" s="50" t="s">
        <v>403</v>
      </c>
      <c r="AC19" s="12">
        <f t="shared" si="2"/>
        <v>0</v>
      </c>
      <c r="AD19" s="12">
        <f t="shared" si="3"/>
        <v>1</v>
      </c>
      <c r="AE19" s="12">
        <f t="shared" si="4"/>
        <v>0</v>
      </c>
      <c r="AF19" s="12">
        <f t="shared" si="5"/>
        <v>1</v>
      </c>
      <c r="AG19" s="12">
        <f t="shared" si="6"/>
        <v>0</v>
      </c>
      <c r="AH19" s="12">
        <f t="shared" si="7"/>
        <v>0</v>
      </c>
      <c r="AI19" s="12">
        <f t="shared" si="8"/>
        <v>1</v>
      </c>
      <c r="AJ19" s="12">
        <f t="shared" si="9"/>
        <v>0</v>
      </c>
      <c r="AK19" s="12">
        <f t="shared" si="10"/>
        <v>1</v>
      </c>
      <c r="AL19" s="12">
        <f t="shared" si="11"/>
        <v>1</v>
      </c>
      <c r="AM19" s="12">
        <f t="shared" si="12"/>
        <v>1</v>
      </c>
      <c r="AN19" s="12">
        <f t="shared" si="13"/>
        <v>0</v>
      </c>
      <c r="AO19" s="12">
        <f t="shared" si="14"/>
        <v>1</v>
      </c>
      <c r="AP19" s="12">
        <f t="shared" si="15"/>
        <v>0</v>
      </c>
      <c r="AQ19" s="12">
        <f t="shared" si="16"/>
        <v>0</v>
      </c>
      <c r="AR19" s="12">
        <f t="shared" si="17"/>
        <v>1</v>
      </c>
      <c r="AS19" s="12">
        <f t="shared" si="18"/>
        <v>1</v>
      </c>
      <c r="AT19" s="12">
        <f t="shared" si="19"/>
        <v>1</v>
      </c>
      <c r="AU19" s="12">
        <f t="shared" si="20"/>
        <v>0</v>
      </c>
      <c r="AV19" s="12">
        <f t="shared" si="21"/>
        <v>0</v>
      </c>
      <c r="AW19" s="12">
        <f t="shared" si="22"/>
        <v>1</v>
      </c>
      <c r="AY19" s="12" t="e">
        <f t="shared" si="23"/>
        <v>#N/A</v>
      </c>
      <c r="AZ19" s="12" t="e">
        <f t="shared" si="24"/>
        <v>#N/A</v>
      </c>
    </row>
    <row r="20" spans="1:52" x14ac:dyDescent="0.25">
      <c r="A20" s="9" t="s">
        <v>82</v>
      </c>
      <c r="B20" s="8">
        <f t="shared" si="0"/>
        <v>11</v>
      </c>
      <c r="C20" s="38">
        <f t="shared" si="1"/>
        <v>1</v>
      </c>
      <c r="D20" s="37" t="s">
        <v>121</v>
      </c>
      <c r="E20" s="8" t="s">
        <v>429</v>
      </c>
      <c r="F20" s="8" t="s">
        <v>403</v>
      </c>
      <c r="G20" s="8" t="s">
        <v>440</v>
      </c>
      <c r="H20" s="8" t="s">
        <v>430</v>
      </c>
      <c r="I20" s="8" t="s">
        <v>402</v>
      </c>
      <c r="J20" s="8" t="s">
        <v>431</v>
      </c>
      <c r="K20" s="8" t="s">
        <v>157</v>
      </c>
      <c r="L20" s="8" t="s">
        <v>432</v>
      </c>
      <c r="M20" s="8" t="s">
        <v>433</v>
      </c>
      <c r="N20" s="8" t="s">
        <v>434</v>
      </c>
      <c r="O20" s="8" t="s">
        <v>442</v>
      </c>
      <c r="P20" s="8" t="s">
        <v>435</v>
      </c>
      <c r="Q20" s="8" t="s">
        <v>436</v>
      </c>
      <c r="R20" s="8" t="s">
        <v>437</v>
      </c>
      <c r="S20" s="8" t="s">
        <v>438</v>
      </c>
      <c r="T20" s="8" t="s">
        <v>188</v>
      </c>
      <c r="U20" s="8" t="s">
        <v>444</v>
      </c>
      <c r="V20" s="8" t="s">
        <v>445</v>
      </c>
      <c r="W20" s="8" t="s">
        <v>161</v>
      </c>
      <c r="X20" s="8" t="s">
        <v>439</v>
      </c>
      <c r="Z20" s="50" t="s">
        <v>432</v>
      </c>
      <c r="AA20" s="8" t="s">
        <v>434</v>
      </c>
      <c r="AC20" s="12">
        <f t="shared" si="2"/>
        <v>0</v>
      </c>
      <c r="AD20" s="12">
        <f t="shared" si="3"/>
        <v>1</v>
      </c>
      <c r="AE20" s="12">
        <f t="shared" si="4"/>
        <v>0</v>
      </c>
      <c r="AF20" s="12">
        <f t="shared" si="5"/>
        <v>1</v>
      </c>
      <c r="AG20" s="12">
        <f t="shared" si="6"/>
        <v>1</v>
      </c>
      <c r="AH20" s="12">
        <f t="shared" si="7"/>
        <v>0</v>
      </c>
      <c r="AI20" s="12">
        <f t="shared" si="8"/>
        <v>1</v>
      </c>
      <c r="AJ20" s="12">
        <f t="shared" si="9"/>
        <v>1</v>
      </c>
      <c r="AK20" s="12">
        <f t="shared" si="10"/>
        <v>0</v>
      </c>
      <c r="AL20" s="12">
        <f t="shared" si="11"/>
        <v>1</v>
      </c>
      <c r="AM20" s="12">
        <f t="shared" si="12"/>
        <v>1</v>
      </c>
      <c r="AN20" s="12">
        <f t="shared" si="13"/>
        <v>0</v>
      </c>
      <c r="AO20" s="12">
        <f t="shared" si="14"/>
        <v>0</v>
      </c>
      <c r="AP20" s="12">
        <f t="shared" si="15"/>
        <v>0</v>
      </c>
      <c r="AQ20" s="12">
        <f t="shared" si="16"/>
        <v>0</v>
      </c>
      <c r="AR20" s="12">
        <f t="shared" si="17"/>
        <v>1</v>
      </c>
      <c r="AS20" s="12">
        <f t="shared" si="18"/>
        <v>1</v>
      </c>
      <c r="AT20" s="12">
        <f t="shared" si="19"/>
        <v>1</v>
      </c>
      <c r="AU20" s="12">
        <f t="shared" si="20"/>
        <v>0</v>
      </c>
      <c r="AV20" s="12">
        <f t="shared" si="21"/>
        <v>0</v>
      </c>
      <c r="AW20" s="12">
        <f t="shared" si="22"/>
        <v>1</v>
      </c>
      <c r="AY20" s="12" t="e">
        <f t="shared" si="23"/>
        <v>#N/A</v>
      </c>
      <c r="AZ20" s="12">
        <f t="shared" si="24"/>
        <v>1</v>
      </c>
    </row>
    <row r="21" spans="1:52" x14ac:dyDescent="0.25">
      <c r="A21" s="9" t="s">
        <v>85</v>
      </c>
      <c r="B21" s="8">
        <f t="shared" si="0"/>
        <v>13</v>
      </c>
      <c r="C21" s="38">
        <f t="shared" si="1"/>
        <v>0</v>
      </c>
      <c r="D21" s="37" t="s">
        <v>121</v>
      </c>
      <c r="E21" s="8" t="s">
        <v>429</v>
      </c>
      <c r="F21" s="8" t="s">
        <v>112</v>
      </c>
      <c r="G21" s="8" t="s">
        <v>440</v>
      </c>
      <c r="H21" s="8" t="s">
        <v>430</v>
      </c>
      <c r="I21" s="8" t="s">
        <v>402</v>
      </c>
      <c r="J21" s="8" t="s">
        <v>431</v>
      </c>
      <c r="K21" s="8" t="s">
        <v>157</v>
      </c>
      <c r="L21" s="8" t="s">
        <v>432</v>
      </c>
      <c r="M21" s="8" t="s">
        <v>433</v>
      </c>
      <c r="N21" s="8" t="s">
        <v>434</v>
      </c>
      <c r="O21" s="8" t="s">
        <v>442</v>
      </c>
      <c r="P21" s="8" t="s">
        <v>382</v>
      </c>
      <c r="Q21" s="8" t="s">
        <v>436</v>
      </c>
      <c r="R21" s="8" t="s">
        <v>437</v>
      </c>
      <c r="S21" s="8" t="s">
        <v>438</v>
      </c>
      <c r="T21" s="8" t="s">
        <v>188</v>
      </c>
      <c r="U21" s="8" t="s">
        <v>444</v>
      </c>
      <c r="V21" s="8" t="s">
        <v>445</v>
      </c>
      <c r="W21" s="8" t="s">
        <v>161</v>
      </c>
      <c r="X21" s="8" t="s">
        <v>439</v>
      </c>
      <c r="Z21" s="50" t="s">
        <v>443</v>
      </c>
      <c r="AA21" s="53" t="s">
        <v>103</v>
      </c>
      <c r="AC21" s="12">
        <f t="shared" si="2"/>
        <v>0</v>
      </c>
      <c r="AD21" s="12">
        <f t="shared" si="3"/>
        <v>1</v>
      </c>
      <c r="AE21" s="12">
        <f t="shared" si="4"/>
        <v>1</v>
      </c>
      <c r="AF21" s="12">
        <f t="shared" si="5"/>
        <v>1</v>
      </c>
      <c r="AG21" s="12">
        <f t="shared" si="6"/>
        <v>1</v>
      </c>
      <c r="AH21" s="12">
        <f t="shared" si="7"/>
        <v>0</v>
      </c>
      <c r="AI21" s="12">
        <f t="shared" si="8"/>
        <v>1</v>
      </c>
      <c r="AJ21" s="12">
        <f t="shared" si="9"/>
        <v>1</v>
      </c>
      <c r="AK21" s="12">
        <f t="shared" si="10"/>
        <v>0</v>
      </c>
      <c r="AL21" s="12">
        <f t="shared" si="11"/>
        <v>1</v>
      </c>
      <c r="AM21" s="12">
        <f t="shared" si="12"/>
        <v>1</v>
      </c>
      <c r="AN21" s="12">
        <f t="shared" si="13"/>
        <v>0</v>
      </c>
      <c r="AO21" s="12">
        <f t="shared" si="14"/>
        <v>1</v>
      </c>
      <c r="AP21" s="12">
        <f t="shared" si="15"/>
        <v>0</v>
      </c>
      <c r="AQ21" s="12">
        <f t="shared" si="16"/>
        <v>0</v>
      </c>
      <c r="AR21" s="12">
        <f t="shared" si="17"/>
        <v>1</v>
      </c>
      <c r="AS21" s="12">
        <f t="shared" si="18"/>
        <v>1</v>
      </c>
      <c r="AT21" s="12">
        <f t="shared" si="19"/>
        <v>1</v>
      </c>
      <c r="AU21" s="12">
        <f t="shared" si="20"/>
        <v>0</v>
      </c>
      <c r="AV21" s="12">
        <f t="shared" si="21"/>
        <v>0</v>
      </c>
      <c r="AW21" s="12">
        <f t="shared" si="22"/>
        <v>1</v>
      </c>
      <c r="AY21" s="12" t="e">
        <f t="shared" si="23"/>
        <v>#N/A</v>
      </c>
      <c r="AZ21" s="12" t="e">
        <f t="shared" si="24"/>
        <v>#N/A</v>
      </c>
    </row>
    <row r="22" spans="1:52" x14ac:dyDescent="0.25">
      <c r="A22" s="9" t="s">
        <v>72</v>
      </c>
      <c r="B22" s="8">
        <f t="shared" si="0"/>
        <v>11</v>
      </c>
      <c r="C22" s="38">
        <f t="shared" si="1"/>
        <v>1</v>
      </c>
      <c r="D22" s="37" t="s">
        <v>121</v>
      </c>
      <c r="E22" s="8" t="s">
        <v>447</v>
      </c>
      <c r="F22" s="8" t="s">
        <v>403</v>
      </c>
      <c r="G22" s="8" t="s">
        <v>440</v>
      </c>
      <c r="H22" s="8" t="s">
        <v>430</v>
      </c>
      <c r="I22" s="8" t="s">
        <v>402</v>
      </c>
      <c r="J22" s="8" t="s">
        <v>431</v>
      </c>
      <c r="K22" s="8" t="s">
        <v>157</v>
      </c>
      <c r="L22" s="8" t="s">
        <v>169</v>
      </c>
      <c r="M22" s="8" t="s">
        <v>433</v>
      </c>
      <c r="N22" s="8" t="s">
        <v>434</v>
      </c>
      <c r="O22" s="8" t="s">
        <v>442</v>
      </c>
      <c r="P22" s="8" t="s">
        <v>435</v>
      </c>
      <c r="Q22" s="8" t="s">
        <v>436</v>
      </c>
      <c r="R22" s="8" t="s">
        <v>437</v>
      </c>
      <c r="S22" s="8" t="s">
        <v>438</v>
      </c>
      <c r="T22" s="8" t="s">
        <v>188</v>
      </c>
      <c r="U22" s="8" t="s">
        <v>444</v>
      </c>
      <c r="V22" s="8" t="s">
        <v>445</v>
      </c>
      <c r="W22" s="8" t="s">
        <v>161</v>
      </c>
      <c r="X22" s="8" t="s">
        <v>439</v>
      </c>
      <c r="Z22" s="50" t="s">
        <v>161</v>
      </c>
      <c r="AA22" s="8" t="s">
        <v>444</v>
      </c>
      <c r="AC22" s="12">
        <f t="shared" si="2"/>
        <v>0</v>
      </c>
      <c r="AD22" s="12">
        <f t="shared" si="3"/>
        <v>0</v>
      </c>
      <c r="AE22" s="12">
        <f t="shared" si="4"/>
        <v>0</v>
      </c>
      <c r="AF22" s="12">
        <f t="shared" si="5"/>
        <v>1</v>
      </c>
      <c r="AG22" s="12">
        <f t="shared" si="6"/>
        <v>1</v>
      </c>
      <c r="AH22" s="12">
        <f t="shared" si="7"/>
        <v>0</v>
      </c>
      <c r="AI22" s="12">
        <f t="shared" si="8"/>
        <v>1</v>
      </c>
      <c r="AJ22" s="12">
        <f t="shared" si="9"/>
        <v>1</v>
      </c>
      <c r="AK22" s="12">
        <f t="shared" si="10"/>
        <v>1</v>
      </c>
      <c r="AL22" s="12">
        <f t="shared" si="11"/>
        <v>1</v>
      </c>
      <c r="AM22" s="12">
        <f t="shared" si="12"/>
        <v>1</v>
      </c>
      <c r="AN22" s="12">
        <f t="shared" si="13"/>
        <v>0</v>
      </c>
      <c r="AO22" s="12">
        <f t="shared" si="14"/>
        <v>0</v>
      </c>
      <c r="AP22" s="12">
        <f t="shared" si="15"/>
        <v>0</v>
      </c>
      <c r="AQ22" s="12">
        <f t="shared" si="16"/>
        <v>0</v>
      </c>
      <c r="AR22" s="12">
        <f t="shared" si="17"/>
        <v>1</v>
      </c>
      <c r="AS22" s="12">
        <f t="shared" si="18"/>
        <v>1</v>
      </c>
      <c r="AT22" s="12">
        <f t="shared" si="19"/>
        <v>1</v>
      </c>
      <c r="AU22" s="12">
        <f t="shared" si="20"/>
        <v>0</v>
      </c>
      <c r="AV22" s="12">
        <f t="shared" si="21"/>
        <v>0</v>
      </c>
      <c r="AW22" s="12">
        <f t="shared" si="22"/>
        <v>1</v>
      </c>
      <c r="AY22" s="12" t="e">
        <f t="shared" si="23"/>
        <v>#N/A</v>
      </c>
      <c r="AZ22" s="12">
        <f t="shared" si="24"/>
        <v>1</v>
      </c>
    </row>
    <row r="23" spans="1:52" x14ac:dyDescent="0.25">
      <c r="A23" s="9" t="s">
        <v>58</v>
      </c>
      <c r="B23" s="8">
        <f t="shared" si="0"/>
        <v>9</v>
      </c>
      <c r="C23" s="38">
        <f t="shared" si="1"/>
        <v>1</v>
      </c>
      <c r="D23" s="37" t="s">
        <v>121</v>
      </c>
      <c r="E23" s="8" t="s">
        <v>429</v>
      </c>
      <c r="F23" s="8" t="s">
        <v>403</v>
      </c>
      <c r="G23" s="8" t="s">
        <v>440</v>
      </c>
      <c r="H23" s="8" t="s">
        <v>430</v>
      </c>
      <c r="I23" s="8" t="s">
        <v>402</v>
      </c>
      <c r="J23" s="8" t="s">
        <v>431</v>
      </c>
      <c r="K23" s="8" t="s">
        <v>441</v>
      </c>
      <c r="L23" s="8" t="s">
        <v>432</v>
      </c>
      <c r="M23" s="8" t="s">
        <v>433</v>
      </c>
      <c r="N23" s="8" t="s">
        <v>434</v>
      </c>
      <c r="O23" s="8" t="s">
        <v>442</v>
      </c>
      <c r="P23" s="8" t="s">
        <v>435</v>
      </c>
      <c r="Q23" s="8" t="s">
        <v>436</v>
      </c>
      <c r="R23" s="8" t="s">
        <v>437</v>
      </c>
      <c r="S23" s="8" t="s">
        <v>438</v>
      </c>
      <c r="T23" s="8" t="s">
        <v>443</v>
      </c>
      <c r="U23" s="8" t="s">
        <v>444</v>
      </c>
      <c r="V23" s="8" t="s">
        <v>445</v>
      </c>
      <c r="W23" s="8" t="s">
        <v>161</v>
      </c>
      <c r="X23" s="8" t="s">
        <v>439</v>
      </c>
      <c r="Z23" s="8" t="s">
        <v>439</v>
      </c>
      <c r="AA23" s="50" t="s">
        <v>445</v>
      </c>
      <c r="AC23" s="12">
        <f t="shared" si="2"/>
        <v>0</v>
      </c>
      <c r="AD23" s="12">
        <f t="shared" si="3"/>
        <v>1</v>
      </c>
      <c r="AE23" s="12">
        <f t="shared" si="4"/>
        <v>0</v>
      </c>
      <c r="AF23" s="12">
        <f t="shared" si="5"/>
        <v>1</v>
      </c>
      <c r="AG23" s="12">
        <f t="shared" si="6"/>
        <v>1</v>
      </c>
      <c r="AH23" s="12">
        <f t="shared" si="7"/>
        <v>0</v>
      </c>
      <c r="AI23" s="12">
        <f t="shared" si="8"/>
        <v>1</v>
      </c>
      <c r="AJ23" s="12">
        <f t="shared" si="9"/>
        <v>0</v>
      </c>
      <c r="AK23" s="12">
        <f t="shared" si="10"/>
        <v>0</v>
      </c>
      <c r="AL23" s="12">
        <f t="shared" si="11"/>
        <v>1</v>
      </c>
      <c r="AM23" s="12">
        <f t="shared" si="12"/>
        <v>1</v>
      </c>
      <c r="AN23" s="12">
        <f t="shared" si="13"/>
        <v>0</v>
      </c>
      <c r="AO23" s="12">
        <f t="shared" si="14"/>
        <v>0</v>
      </c>
      <c r="AP23" s="12">
        <f t="shared" si="15"/>
        <v>0</v>
      </c>
      <c r="AQ23" s="12">
        <f t="shared" si="16"/>
        <v>0</v>
      </c>
      <c r="AR23" s="12">
        <f t="shared" si="17"/>
        <v>1</v>
      </c>
      <c r="AS23" s="12">
        <f t="shared" si="18"/>
        <v>0</v>
      </c>
      <c r="AT23" s="12">
        <f t="shared" si="19"/>
        <v>1</v>
      </c>
      <c r="AU23" s="12">
        <f t="shared" si="20"/>
        <v>0</v>
      </c>
      <c r="AV23" s="12">
        <f t="shared" si="21"/>
        <v>0</v>
      </c>
      <c r="AW23" s="12">
        <f t="shared" si="22"/>
        <v>1</v>
      </c>
      <c r="AY23" s="12">
        <f t="shared" si="23"/>
        <v>1</v>
      </c>
      <c r="AZ23" s="12" t="e">
        <f t="shared" si="24"/>
        <v>#N/A</v>
      </c>
    </row>
    <row r="24" spans="1:52" x14ac:dyDescent="0.25">
      <c r="A24" s="9" t="s">
        <v>70</v>
      </c>
      <c r="B24" s="8">
        <f t="shared" si="0"/>
        <v>10</v>
      </c>
      <c r="C24" s="38">
        <f t="shared" si="1"/>
        <v>0</v>
      </c>
      <c r="D24" s="37" t="s">
        <v>121</v>
      </c>
      <c r="E24" s="8" t="s">
        <v>429</v>
      </c>
      <c r="F24" s="8" t="s">
        <v>403</v>
      </c>
      <c r="G24" s="8" t="s">
        <v>440</v>
      </c>
      <c r="H24" s="8" t="s">
        <v>286</v>
      </c>
      <c r="I24" s="8" t="s">
        <v>402</v>
      </c>
      <c r="J24" s="8" t="s">
        <v>431</v>
      </c>
      <c r="K24" s="8" t="s">
        <v>157</v>
      </c>
      <c r="L24" s="8" t="s">
        <v>432</v>
      </c>
      <c r="M24" s="8" t="s">
        <v>433</v>
      </c>
      <c r="N24" s="8" t="s">
        <v>434</v>
      </c>
      <c r="O24" s="8" t="s">
        <v>442</v>
      </c>
      <c r="P24" s="8" t="s">
        <v>435</v>
      </c>
      <c r="Q24" s="8" t="s">
        <v>436</v>
      </c>
      <c r="R24" s="8" t="s">
        <v>437</v>
      </c>
      <c r="S24" s="8" t="s">
        <v>438</v>
      </c>
      <c r="T24" s="8" t="s">
        <v>188</v>
      </c>
      <c r="U24" s="8" t="s">
        <v>444</v>
      </c>
      <c r="V24" s="8" t="s">
        <v>445</v>
      </c>
      <c r="W24" s="8" t="s">
        <v>161</v>
      </c>
      <c r="X24" s="8" t="s">
        <v>439</v>
      </c>
      <c r="Z24" s="50" t="s">
        <v>445</v>
      </c>
      <c r="AA24" s="50" t="s">
        <v>436</v>
      </c>
      <c r="AC24" s="12">
        <f t="shared" si="2"/>
        <v>0</v>
      </c>
      <c r="AD24" s="12">
        <f t="shared" si="3"/>
        <v>1</v>
      </c>
      <c r="AE24" s="12">
        <f t="shared" si="4"/>
        <v>0</v>
      </c>
      <c r="AF24" s="12">
        <f t="shared" si="5"/>
        <v>1</v>
      </c>
      <c r="AG24" s="12">
        <f t="shared" si="6"/>
        <v>0</v>
      </c>
      <c r="AH24" s="12">
        <f t="shared" si="7"/>
        <v>0</v>
      </c>
      <c r="AI24" s="12">
        <f t="shared" si="8"/>
        <v>1</v>
      </c>
      <c r="AJ24" s="12">
        <f t="shared" si="9"/>
        <v>1</v>
      </c>
      <c r="AK24" s="12">
        <f t="shared" si="10"/>
        <v>0</v>
      </c>
      <c r="AL24" s="12">
        <f t="shared" si="11"/>
        <v>1</v>
      </c>
      <c r="AM24" s="12">
        <f t="shared" si="12"/>
        <v>1</v>
      </c>
      <c r="AN24" s="12">
        <f t="shared" si="13"/>
        <v>0</v>
      </c>
      <c r="AO24" s="12">
        <f t="shared" si="14"/>
        <v>0</v>
      </c>
      <c r="AP24" s="12">
        <f t="shared" si="15"/>
        <v>0</v>
      </c>
      <c r="AQ24" s="12">
        <f t="shared" si="16"/>
        <v>0</v>
      </c>
      <c r="AR24" s="12">
        <f t="shared" si="17"/>
        <v>1</v>
      </c>
      <c r="AS24" s="12">
        <f t="shared" si="18"/>
        <v>1</v>
      </c>
      <c r="AT24" s="12">
        <f t="shared" si="19"/>
        <v>1</v>
      </c>
      <c r="AU24" s="12">
        <f t="shared" si="20"/>
        <v>0</v>
      </c>
      <c r="AV24" s="12">
        <f t="shared" si="21"/>
        <v>0</v>
      </c>
      <c r="AW24" s="12">
        <f t="shared" si="22"/>
        <v>1</v>
      </c>
      <c r="AY24" s="12" t="e">
        <f t="shared" si="23"/>
        <v>#N/A</v>
      </c>
      <c r="AZ24" s="12" t="e">
        <f t="shared" si="24"/>
        <v>#N/A</v>
      </c>
    </row>
    <row r="25" spans="1:52" x14ac:dyDescent="0.25">
      <c r="A25" s="9" t="s">
        <v>81</v>
      </c>
      <c r="B25" s="8">
        <f t="shared" si="0"/>
        <v>11</v>
      </c>
      <c r="C25" s="38">
        <f t="shared" si="1"/>
        <v>1</v>
      </c>
      <c r="D25" s="37" t="s">
        <v>346</v>
      </c>
      <c r="E25" s="8" t="s">
        <v>429</v>
      </c>
      <c r="F25" s="8" t="s">
        <v>403</v>
      </c>
      <c r="G25" s="8" t="s">
        <v>440</v>
      </c>
      <c r="H25" s="8" t="s">
        <v>286</v>
      </c>
      <c r="I25" s="8" t="s">
        <v>402</v>
      </c>
      <c r="J25" s="8" t="s">
        <v>431</v>
      </c>
      <c r="K25" s="8" t="s">
        <v>441</v>
      </c>
      <c r="L25" s="8" t="s">
        <v>169</v>
      </c>
      <c r="M25" s="8" t="s">
        <v>433</v>
      </c>
      <c r="N25" s="8" t="s">
        <v>434</v>
      </c>
      <c r="O25" s="8" t="s">
        <v>442</v>
      </c>
      <c r="P25" s="8" t="s">
        <v>435</v>
      </c>
      <c r="Q25" s="8" t="s">
        <v>436</v>
      </c>
      <c r="R25" s="8" t="s">
        <v>437</v>
      </c>
      <c r="S25" s="8" t="s">
        <v>438</v>
      </c>
      <c r="T25" s="8" t="s">
        <v>188</v>
      </c>
      <c r="U25" s="8" t="s">
        <v>444</v>
      </c>
      <c r="V25" s="8" t="s">
        <v>445</v>
      </c>
      <c r="W25" s="8" t="s">
        <v>161</v>
      </c>
      <c r="X25" s="8" t="s">
        <v>439</v>
      </c>
      <c r="Z25" s="8" t="s">
        <v>433</v>
      </c>
      <c r="AA25" s="50" t="s">
        <v>435</v>
      </c>
      <c r="AC25" s="12">
        <f t="shared" si="2"/>
        <v>1</v>
      </c>
      <c r="AD25" s="12">
        <f t="shared" si="3"/>
        <v>1</v>
      </c>
      <c r="AE25" s="12">
        <f t="shared" si="4"/>
        <v>0</v>
      </c>
      <c r="AF25" s="12">
        <f t="shared" si="5"/>
        <v>1</v>
      </c>
      <c r="AG25" s="12">
        <f t="shared" si="6"/>
        <v>0</v>
      </c>
      <c r="AH25" s="12">
        <f t="shared" si="7"/>
        <v>0</v>
      </c>
      <c r="AI25" s="12">
        <f t="shared" si="8"/>
        <v>1</v>
      </c>
      <c r="AJ25" s="12">
        <f t="shared" si="9"/>
        <v>0</v>
      </c>
      <c r="AK25" s="12">
        <f t="shared" si="10"/>
        <v>1</v>
      </c>
      <c r="AL25" s="12">
        <f t="shared" si="11"/>
        <v>1</v>
      </c>
      <c r="AM25" s="12">
        <f t="shared" si="12"/>
        <v>1</v>
      </c>
      <c r="AN25" s="12">
        <f t="shared" si="13"/>
        <v>0</v>
      </c>
      <c r="AO25" s="12">
        <f t="shared" si="14"/>
        <v>0</v>
      </c>
      <c r="AP25" s="12">
        <f t="shared" si="15"/>
        <v>0</v>
      </c>
      <c r="AQ25" s="12">
        <f t="shared" si="16"/>
        <v>0</v>
      </c>
      <c r="AR25" s="12">
        <f t="shared" si="17"/>
        <v>1</v>
      </c>
      <c r="AS25" s="12">
        <f t="shared" si="18"/>
        <v>1</v>
      </c>
      <c r="AT25" s="12">
        <f t="shared" si="19"/>
        <v>1</v>
      </c>
      <c r="AU25" s="12">
        <f t="shared" si="20"/>
        <v>0</v>
      </c>
      <c r="AV25" s="12">
        <f t="shared" si="21"/>
        <v>0</v>
      </c>
      <c r="AW25" s="12">
        <f t="shared" si="22"/>
        <v>1</v>
      </c>
      <c r="AY25" s="12">
        <f t="shared" si="23"/>
        <v>1</v>
      </c>
      <c r="AZ25" s="12" t="e">
        <f t="shared" si="24"/>
        <v>#N/A</v>
      </c>
    </row>
    <row r="26" spans="1:52" x14ac:dyDescent="0.25">
      <c r="A26" s="9" t="s">
        <v>78</v>
      </c>
      <c r="B26" s="8">
        <f t="shared" si="0"/>
        <v>11</v>
      </c>
      <c r="C26" s="38">
        <f t="shared" si="1"/>
        <v>1</v>
      </c>
      <c r="D26" s="37" t="s">
        <v>121</v>
      </c>
      <c r="E26" s="8" t="s">
        <v>429</v>
      </c>
      <c r="F26" s="8" t="s">
        <v>403</v>
      </c>
      <c r="G26" s="8" t="s">
        <v>357</v>
      </c>
      <c r="H26" s="8" t="s">
        <v>286</v>
      </c>
      <c r="I26" s="8" t="s">
        <v>402</v>
      </c>
      <c r="J26" s="8" t="s">
        <v>209</v>
      </c>
      <c r="K26" s="8" t="s">
        <v>157</v>
      </c>
      <c r="L26" s="8" t="s">
        <v>169</v>
      </c>
      <c r="M26" s="8" t="s">
        <v>433</v>
      </c>
      <c r="N26" s="8" t="s">
        <v>114</v>
      </c>
      <c r="O26" s="8" t="s">
        <v>179</v>
      </c>
      <c r="P26" s="8" t="s">
        <v>382</v>
      </c>
      <c r="Q26" s="8" t="s">
        <v>436</v>
      </c>
      <c r="R26" s="8" t="s">
        <v>437</v>
      </c>
      <c r="S26" s="8" t="s">
        <v>438</v>
      </c>
      <c r="T26" s="8" t="s">
        <v>188</v>
      </c>
      <c r="U26" s="8" t="s">
        <v>444</v>
      </c>
      <c r="V26" s="8" t="s">
        <v>153</v>
      </c>
      <c r="W26" s="8" t="s">
        <v>161</v>
      </c>
      <c r="X26" s="8" t="s">
        <v>439</v>
      </c>
      <c r="Z26" s="8" t="s">
        <v>444</v>
      </c>
      <c r="AA26" s="50" t="s">
        <v>403</v>
      </c>
      <c r="AC26" s="12">
        <f t="shared" si="2"/>
        <v>0</v>
      </c>
      <c r="AD26" s="12">
        <f t="shared" si="3"/>
        <v>1</v>
      </c>
      <c r="AE26" s="12">
        <f t="shared" si="4"/>
        <v>0</v>
      </c>
      <c r="AF26" s="12">
        <f t="shared" si="5"/>
        <v>0</v>
      </c>
      <c r="AG26" s="12">
        <f t="shared" si="6"/>
        <v>0</v>
      </c>
      <c r="AH26" s="12">
        <f t="shared" si="7"/>
        <v>0</v>
      </c>
      <c r="AI26" s="12">
        <f t="shared" si="8"/>
        <v>0</v>
      </c>
      <c r="AJ26" s="12">
        <f t="shared" si="9"/>
        <v>1</v>
      </c>
      <c r="AK26" s="12">
        <f t="shared" si="10"/>
        <v>1</v>
      </c>
      <c r="AL26" s="12">
        <f t="shared" si="11"/>
        <v>1</v>
      </c>
      <c r="AM26" s="12">
        <f t="shared" si="12"/>
        <v>0</v>
      </c>
      <c r="AN26" s="12">
        <f t="shared" si="13"/>
        <v>1</v>
      </c>
      <c r="AO26" s="12">
        <f t="shared" si="14"/>
        <v>1</v>
      </c>
      <c r="AP26" s="12">
        <f t="shared" si="15"/>
        <v>0</v>
      </c>
      <c r="AQ26" s="12">
        <f t="shared" si="16"/>
        <v>0</v>
      </c>
      <c r="AR26" s="12">
        <f t="shared" si="17"/>
        <v>1</v>
      </c>
      <c r="AS26" s="12">
        <f t="shared" si="18"/>
        <v>1</v>
      </c>
      <c r="AT26" s="12">
        <f t="shared" si="19"/>
        <v>1</v>
      </c>
      <c r="AU26" s="12">
        <f t="shared" si="20"/>
        <v>1</v>
      </c>
      <c r="AV26" s="12">
        <f t="shared" si="21"/>
        <v>0</v>
      </c>
      <c r="AW26" s="12">
        <f t="shared" si="22"/>
        <v>1</v>
      </c>
      <c r="AY26" s="12">
        <f t="shared" si="23"/>
        <v>1</v>
      </c>
      <c r="AZ26" s="12" t="e">
        <f t="shared" si="24"/>
        <v>#N/A</v>
      </c>
    </row>
    <row r="27" spans="1:52" x14ac:dyDescent="0.25">
      <c r="A27" s="49" t="s">
        <v>75</v>
      </c>
      <c r="B27" s="8">
        <f t="shared" si="0"/>
        <v>8</v>
      </c>
      <c r="C27" s="38">
        <f t="shared" si="1"/>
        <v>2</v>
      </c>
      <c r="D27" s="37" t="s">
        <v>121</v>
      </c>
      <c r="E27" s="8" t="s">
        <v>429</v>
      </c>
      <c r="F27" s="8" t="s">
        <v>112</v>
      </c>
      <c r="G27" s="8" t="s">
        <v>440</v>
      </c>
      <c r="H27" s="8" t="s">
        <v>430</v>
      </c>
      <c r="I27" s="8" t="s">
        <v>402</v>
      </c>
      <c r="J27" s="8" t="s">
        <v>431</v>
      </c>
      <c r="K27" s="8" t="s">
        <v>441</v>
      </c>
      <c r="L27" s="8" t="s">
        <v>432</v>
      </c>
      <c r="M27" s="8" t="s">
        <v>215</v>
      </c>
      <c r="N27" s="8" t="s">
        <v>434</v>
      </c>
      <c r="O27" s="8" t="s">
        <v>442</v>
      </c>
      <c r="P27" s="8" t="s">
        <v>435</v>
      </c>
      <c r="Q27" s="8" t="s">
        <v>436</v>
      </c>
      <c r="R27" s="8" t="s">
        <v>437</v>
      </c>
      <c r="S27" s="8" t="s">
        <v>438</v>
      </c>
      <c r="T27" s="8" t="s">
        <v>443</v>
      </c>
      <c r="U27" s="8" t="s">
        <v>444</v>
      </c>
      <c r="V27" s="8" t="s">
        <v>445</v>
      </c>
      <c r="W27" s="8" t="s">
        <v>161</v>
      </c>
      <c r="X27" s="8" t="s">
        <v>240</v>
      </c>
      <c r="Z27" s="8" t="s">
        <v>439</v>
      </c>
      <c r="AA27" s="8" t="s">
        <v>188</v>
      </c>
      <c r="AC27" s="12">
        <f t="shared" si="2"/>
        <v>0</v>
      </c>
      <c r="AD27" s="12">
        <f t="shared" si="3"/>
        <v>1</v>
      </c>
      <c r="AE27" s="12">
        <f t="shared" si="4"/>
        <v>1</v>
      </c>
      <c r="AF27" s="12">
        <f t="shared" si="5"/>
        <v>1</v>
      </c>
      <c r="AG27" s="12">
        <f t="shared" si="6"/>
        <v>1</v>
      </c>
      <c r="AH27" s="12">
        <f t="shared" si="7"/>
        <v>0</v>
      </c>
      <c r="AI27" s="12">
        <f t="shared" si="8"/>
        <v>1</v>
      </c>
      <c r="AJ27" s="12">
        <f t="shared" si="9"/>
        <v>0</v>
      </c>
      <c r="AK27" s="12">
        <f t="shared" si="10"/>
        <v>0</v>
      </c>
      <c r="AL27" s="12">
        <f t="shared" si="11"/>
        <v>0</v>
      </c>
      <c r="AM27" s="12">
        <f t="shared" si="12"/>
        <v>1</v>
      </c>
      <c r="AN27" s="12">
        <f t="shared" si="13"/>
        <v>0</v>
      </c>
      <c r="AO27" s="12">
        <f t="shared" si="14"/>
        <v>0</v>
      </c>
      <c r="AP27" s="12">
        <f t="shared" si="15"/>
        <v>0</v>
      </c>
      <c r="AQ27" s="12">
        <f t="shared" si="16"/>
        <v>0</v>
      </c>
      <c r="AR27" s="12">
        <f t="shared" si="17"/>
        <v>1</v>
      </c>
      <c r="AS27" s="12">
        <f t="shared" si="18"/>
        <v>0</v>
      </c>
      <c r="AT27" s="12">
        <f t="shared" si="19"/>
        <v>1</v>
      </c>
      <c r="AU27" s="12">
        <f t="shared" si="20"/>
        <v>0</v>
      </c>
      <c r="AV27" s="12">
        <f t="shared" si="21"/>
        <v>0</v>
      </c>
      <c r="AW27" s="12">
        <f t="shared" si="22"/>
        <v>0</v>
      </c>
      <c r="AY27" s="12">
        <f t="shared" si="23"/>
        <v>1</v>
      </c>
      <c r="AZ27" s="12">
        <f t="shared" si="24"/>
        <v>1</v>
      </c>
    </row>
    <row r="28" spans="1:52" x14ac:dyDescent="0.25">
      <c r="A28" s="49" t="s">
        <v>79</v>
      </c>
      <c r="B28" s="63" t="s">
        <v>279</v>
      </c>
      <c r="C28" s="64" t="s">
        <v>279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W28" s="8" t="s">
        <v>126</v>
      </c>
      <c r="X28" s="8" t="s">
        <v>126</v>
      </c>
      <c r="Z28" s="50" t="s">
        <v>126</v>
      </c>
      <c r="AA28" s="50" t="s">
        <v>126</v>
      </c>
      <c r="AC28" s="12">
        <f t="shared" si="2"/>
        <v>0</v>
      </c>
      <c r="AD28" s="12">
        <f t="shared" si="3"/>
        <v>0</v>
      </c>
      <c r="AE28" s="12">
        <f t="shared" si="4"/>
        <v>0</v>
      </c>
      <c r="AF28" s="12">
        <f t="shared" si="5"/>
        <v>0</v>
      </c>
      <c r="AG28" s="12">
        <f t="shared" si="6"/>
        <v>0</v>
      </c>
      <c r="AH28" s="12">
        <f t="shared" si="7"/>
        <v>0</v>
      </c>
      <c r="AI28" s="12">
        <f t="shared" si="8"/>
        <v>0</v>
      </c>
      <c r="AJ28" s="12">
        <f t="shared" si="9"/>
        <v>0</v>
      </c>
      <c r="AK28" s="12">
        <f t="shared" si="10"/>
        <v>0</v>
      </c>
      <c r="AL28" s="12">
        <f t="shared" si="11"/>
        <v>0</v>
      </c>
      <c r="AM28" s="12">
        <f t="shared" si="12"/>
        <v>0</v>
      </c>
      <c r="AN28" s="12">
        <f t="shared" si="13"/>
        <v>0</v>
      </c>
      <c r="AO28" s="12">
        <f t="shared" si="14"/>
        <v>0</v>
      </c>
      <c r="AP28" s="12">
        <f t="shared" si="15"/>
        <v>0</v>
      </c>
      <c r="AQ28" s="12">
        <f t="shared" si="16"/>
        <v>0</v>
      </c>
      <c r="AR28" s="12">
        <f t="shared" si="17"/>
        <v>0</v>
      </c>
      <c r="AS28" s="12">
        <f t="shared" si="18"/>
        <v>0</v>
      </c>
      <c r="AT28" s="12">
        <f t="shared" si="19"/>
        <v>0</v>
      </c>
      <c r="AU28" s="12">
        <f t="shared" si="20"/>
        <v>0</v>
      </c>
      <c r="AV28" s="12">
        <f t="shared" si="21"/>
        <v>0</v>
      </c>
      <c r="AW28" s="12">
        <f t="shared" si="22"/>
        <v>0</v>
      </c>
      <c r="AY28" s="12" t="e">
        <f t="shared" si="23"/>
        <v>#N/A</v>
      </c>
      <c r="AZ28" s="12" t="e">
        <f t="shared" si="24"/>
        <v>#N/A</v>
      </c>
    </row>
    <row r="29" spans="1:52" x14ac:dyDescent="0.25">
      <c r="A29" s="49" t="s">
        <v>65</v>
      </c>
      <c r="B29" s="8">
        <f t="shared" si="0"/>
        <v>9</v>
      </c>
      <c r="C29" s="38">
        <f t="shared" si="1"/>
        <v>1</v>
      </c>
      <c r="D29" s="37" t="s">
        <v>121</v>
      </c>
      <c r="E29" s="8" t="s">
        <v>429</v>
      </c>
      <c r="F29" s="8" t="s">
        <v>403</v>
      </c>
      <c r="G29" s="8" t="s">
        <v>440</v>
      </c>
      <c r="H29" s="8" t="s">
        <v>286</v>
      </c>
      <c r="I29" s="8" t="s">
        <v>402</v>
      </c>
      <c r="J29" s="8" t="s">
        <v>431</v>
      </c>
      <c r="K29" s="8" t="s">
        <v>441</v>
      </c>
      <c r="L29" s="8" t="s">
        <v>432</v>
      </c>
      <c r="M29" s="8" t="s">
        <v>433</v>
      </c>
      <c r="N29" s="8" t="s">
        <v>434</v>
      </c>
      <c r="O29" s="8" t="s">
        <v>442</v>
      </c>
      <c r="P29" s="8" t="s">
        <v>435</v>
      </c>
      <c r="Q29" s="8" t="s">
        <v>436</v>
      </c>
      <c r="R29" s="8" t="s">
        <v>437</v>
      </c>
      <c r="S29" s="8" t="s">
        <v>438</v>
      </c>
      <c r="T29" s="8" t="s">
        <v>188</v>
      </c>
      <c r="U29" s="8" t="s">
        <v>444</v>
      </c>
      <c r="V29" s="8" t="s">
        <v>445</v>
      </c>
      <c r="W29" s="8" t="s">
        <v>161</v>
      </c>
      <c r="X29" s="8" t="s">
        <v>439</v>
      </c>
      <c r="Z29" s="50" t="s">
        <v>161</v>
      </c>
      <c r="AA29" s="8" t="s">
        <v>429</v>
      </c>
      <c r="AC29" s="12">
        <f t="shared" si="2"/>
        <v>0</v>
      </c>
      <c r="AD29" s="12">
        <f t="shared" si="3"/>
        <v>1</v>
      </c>
      <c r="AE29" s="12">
        <f t="shared" si="4"/>
        <v>0</v>
      </c>
      <c r="AF29" s="12">
        <f t="shared" si="5"/>
        <v>1</v>
      </c>
      <c r="AG29" s="12">
        <f t="shared" si="6"/>
        <v>0</v>
      </c>
      <c r="AH29" s="12">
        <f t="shared" si="7"/>
        <v>0</v>
      </c>
      <c r="AI29" s="12">
        <f t="shared" si="8"/>
        <v>1</v>
      </c>
      <c r="AJ29" s="12">
        <f t="shared" si="9"/>
        <v>0</v>
      </c>
      <c r="AK29" s="12">
        <f t="shared" si="10"/>
        <v>0</v>
      </c>
      <c r="AL29" s="12">
        <f t="shared" si="11"/>
        <v>1</v>
      </c>
      <c r="AM29" s="12">
        <f t="shared" si="12"/>
        <v>1</v>
      </c>
      <c r="AN29" s="12">
        <f t="shared" si="13"/>
        <v>0</v>
      </c>
      <c r="AO29" s="12">
        <f t="shared" si="14"/>
        <v>0</v>
      </c>
      <c r="AP29" s="12">
        <f t="shared" si="15"/>
        <v>0</v>
      </c>
      <c r="AQ29" s="12">
        <f t="shared" si="16"/>
        <v>0</v>
      </c>
      <c r="AR29" s="12">
        <f t="shared" si="17"/>
        <v>1</v>
      </c>
      <c r="AS29" s="12">
        <f t="shared" si="18"/>
        <v>1</v>
      </c>
      <c r="AT29" s="12">
        <f t="shared" si="19"/>
        <v>1</v>
      </c>
      <c r="AU29" s="12">
        <f t="shared" si="20"/>
        <v>0</v>
      </c>
      <c r="AV29" s="12">
        <f t="shared" si="21"/>
        <v>0</v>
      </c>
      <c r="AW29" s="12">
        <f t="shared" si="22"/>
        <v>1</v>
      </c>
      <c r="AY29" s="12" t="e">
        <f t="shared" si="23"/>
        <v>#N/A</v>
      </c>
      <c r="AZ29" s="12">
        <f t="shared" si="24"/>
        <v>1</v>
      </c>
    </row>
    <row r="30" spans="1:52" x14ac:dyDescent="0.25">
      <c r="A30" s="49" t="s">
        <v>76</v>
      </c>
      <c r="B30" s="8">
        <f t="shared" si="0"/>
        <v>9</v>
      </c>
      <c r="C30" s="38">
        <f t="shared" si="1"/>
        <v>1</v>
      </c>
      <c r="D30" s="37" t="s">
        <v>121</v>
      </c>
      <c r="E30" s="8" t="s">
        <v>429</v>
      </c>
      <c r="F30" s="8" t="s">
        <v>112</v>
      </c>
      <c r="G30" s="8" t="s">
        <v>357</v>
      </c>
      <c r="H30" s="8" t="s">
        <v>430</v>
      </c>
      <c r="I30" s="8" t="s">
        <v>402</v>
      </c>
      <c r="J30" s="8" t="s">
        <v>209</v>
      </c>
      <c r="K30" s="8" t="s">
        <v>441</v>
      </c>
      <c r="L30" s="8" t="s">
        <v>169</v>
      </c>
      <c r="M30" s="8" t="s">
        <v>215</v>
      </c>
      <c r="N30" s="8" t="s">
        <v>114</v>
      </c>
      <c r="O30" s="8" t="s">
        <v>179</v>
      </c>
      <c r="P30" s="8" t="s">
        <v>435</v>
      </c>
      <c r="Q30" s="8" t="s">
        <v>436</v>
      </c>
      <c r="R30" s="8" t="s">
        <v>437</v>
      </c>
      <c r="S30" s="8" t="s">
        <v>438</v>
      </c>
      <c r="T30" s="8" t="s">
        <v>188</v>
      </c>
      <c r="U30" s="8" t="s">
        <v>444</v>
      </c>
      <c r="V30" s="8" t="s">
        <v>153</v>
      </c>
      <c r="W30" s="8" t="s">
        <v>161</v>
      </c>
      <c r="X30" s="8" t="s">
        <v>240</v>
      </c>
      <c r="Z30" s="50" t="s">
        <v>121</v>
      </c>
      <c r="AA30" s="8" t="s">
        <v>429</v>
      </c>
      <c r="AC30" s="12">
        <f t="shared" si="2"/>
        <v>0</v>
      </c>
      <c r="AD30" s="12">
        <f t="shared" si="3"/>
        <v>1</v>
      </c>
      <c r="AE30" s="12">
        <f t="shared" si="4"/>
        <v>1</v>
      </c>
      <c r="AF30" s="12">
        <f t="shared" si="5"/>
        <v>0</v>
      </c>
      <c r="AG30" s="12">
        <f t="shared" si="6"/>
        <v>1</v>
      </c>
      <c r="AH30" s="12">
        <f t="shared" si="7"/>
        <v>0</v>
      </c>
      <c r="AI30" s="12">
        <f t="shared" si="8"/>
        <v>0</v>
      </c>
      <c r="AJ30" s="12">
        <f t="shared" si="9"/>
        <v>0</v>
      </c>
      <c r="AK30" s="12">
        <f t="shared" si="10"/>
        <v>1</v>
      </c>
      <c r="AL30" s="12">
        <f t="shared" si="11"/>
        <v>0</v>
      </c>
      <c r="AM30" s="12">
        <f t="shared" si="12"/>
        <v>0</v>
      </c>
      <c r="AN30" s="12">
        <f t="shared" si="13"/>
        <v>1</v>
      </c>
      <c r="AO30" s="12">
        <f t="shared" si="14"/>
        <v>0</v>
      </c>
      <c r="AP30" s="12">
        <f t="shared" si="15"/>
        <v>0</v>
      </c>
      <c r="AQ30" s="12">
        <f t="shared" si="16"/>
        <v>0</v>
      </c>
      <c r="AR30" s="12">
        <f t="shared" si="17"/>
        <v>1</v>
      </c>
      <c r="AS30" s="12">
        <f t="shared" si="18"/>
        <v>1</v>
      </c>
      <c r="AT30" s="12">
        <f t="shared" si="19"/>
        <v>1</v>
      </c>
      <c r="AU30" s="12">
        <f t="shared" si="20"/>
        <v>1</v>
      </c>
      <c r="AV30" s="12">
        <f t="shared" si="21"/>
        <v>0</v>
      </c>
      <c r="AW30" s="12">
        <f t="shared" si="22"/>
        <v>0</v>
      </c>
      <c r="AY30" s="12" t="e">
        <f t="shared" si="23"/>
        <v>#N/A</v>
      </c>
      <c r="AZ30" s="12">
        <f t="shared" si="24"/>
        <v>1</v>
      </c>
    </row>
    <row r="31" spans="1:52" ht="15.75" thickBot="1" x14ac:dyDescent="0.3">
      <c r="A31" s="39" t="s">
        <v>55</v>
      </c>
      <c r="B31" s="40">
        <f t="shared" si="0"/>
        <v>10</v>
      </c>
      <c r="C31" s="41">
        <f t="shared" si="1"/>
        <v>1</v>
      </c>
      <c r="D31" s="37" t="s">
        <v>121</v>
      </c>
      <c r="E31" s="8" t="s">
        <v>429</v>
      </c>
      <c r="F31" s="8" t="s">
        <v>403</v>
      </c>
      <c r="G31" s="8" t="s">
        <v>440</v>
      </c>
      <c r="H31" s="8" t="s">
        <v>430</v>
      </c>
      <c r="I31" s="8" t="s">
        <v>402</v>
      </c>
      <c r="J31" s="8" t="s">
        <v>431</v>
      </c>
      <c r="K31" s="8" t="s">
        <v>441</v>
      </c>
      <c r="L31" s="8" t="s">
        <v>432</v>
      </c>
      <c r="M31" s="8" t="s">
        <v>433</v>
      </c>
      <c r="N31" s="8" t="s">
        <v>434</v>
      </c>
      <c r="O31" s="8" t="s">
        <v>442</v>
      </c>
      <c r="P31" s="8" t="s">
        <v>435</v>
      </c>
      <c r="Q31" s="8" t="s">
        <v>436</v>
      </c>
      <c r="R31" s="8" t="s">
        <v>437</v>
      </c>
      <c r="S31" s="8" t="s">
        <v>438</v>
      </c>
      <c r="T31" s="8" t="s">
        <v>188</v>
      </c>
      <c r="U31" s="8" t="s">
        <v>444</v>
      </c>
      <c r="V31" s="8" t="s">
        <v>445</v>
      </c>
      <c r="W31" s="8" t="s">
        <v>161</v>
      </c>
      <c r="X31" s="8" t="s">
        <v>439</v>
      </c>
      <c r="Z31" s="8" t="s">
        <v>444</v>
      </c>
      <c r="AA31" s="50" t="s">
        <v>161</v>
      </c>
      <c r="AC31" s="12">
        <f t="shared" si="2"/>
        <v>0</v>
      </c>
      <c r="AD31" s="12">
        <f t="shared" si="3"/>
        <v>1</v>
      </c>
      <c r="AE31" s="12">
        <f t="shared" si="4"/>
        <v>0</v>
      </c>
      <c r="AF31" s="12">
        <f t="shared" si="5"/>
        <v>1</v>
      </c>
      <c r="AG31" s="12">
        <f t="shared" si="6"/>
        <v>1</v>
      </c>
      <c r="AH31" s="12">
        <f t="shared" si="7"/>
        <v>0</v>
      </c>
      <c r="AI31" s="12">
        <f t="shared" si="8"/>
        <v>1</v>
      </c>
      <c r="AJ31" s="12">
        <f t="shared" si="9"/>
        <v>0</v>
      </c>
      <c r="AK31" s="12">
        <f t="shared" si="10"/>
        <v>0</v>
      </c>
      <c r="AL31" s="12">
        <f t="shared" si="11"/>
        <v>1</v>
      </c>
      <c r="AM31" s="12">
        <f t="shared" si="12"/>
        <v>1</v>
      </c>
      <c r="AN31" s="12">
        <f t="shared" si="13"/>
        <v>0</v>
      </c>
      <c r="AO31" s="12">
        <f t="shared" si="14"/>
        <v>0</v>
      </c>
      <c r="AP31" s="12">
        <f t="shared" si="15"/>
        <v>0</v>
      </c>
      <c r="AQ31" s="12">
        <f t="shared" si="16"/>
        <v>0</v>
      </c>
      <c r="AR31" s="12">
        <f t="shared" si="17"/>
        <v>1</v>
      </c>
      <c r="AS31" s="12">
        <f t="shared" si="18"/>
        <v>1</v>
      </c>
      <c r="AT31" s="12">
        <f t="shared" si="19"/>
        <v>1</v>
      </c>
      <c r="AU31" s="12">
        <f t="shared" si="20"/>
        <v>0</v>
      </c>
      <c r="AV31" s="12">
        <f t="shared" si="21"/>
        <v>0</v>
      </c>
      <c r="AW31" s="12">
        <f t="shared" si="22"/>
        <v>1</v>
      </c>
      <c r="AY31" s="12">
        <f t="shared" si="23"/>
        <v>1</v>
      </c>
      <c r="AZ31" s="12" t="e">
        <f t="shared" si="24"/>
        <v>#N/A</v>
      </c>
    </row>
    <row r="32" spans="1:52" x14ac:dyDescent="0.25">
      <c r="A32" s="32" t="s">
        <v>86</v>
      </c>
    </row>
    <row r="33" spans="1:24" x14ac:dyDescent="0.25">
      <c r="A33" s="31"/>
      <c r="D33" s="8" t="s">
        <v>346</v>
      </c>
      <c r="E33" s="8" t="s">
        <v>429</v>
      </c>
      <c r="F33" s="8" t="s">
        <v>112</v>
      </c>
      <c r="G33" s="8" t="s">
        <v>440</v>
      </c>
      <c r="H33" s="8" t="s">
        <v>430</v>
      </c>
      <c r="I33" s="8" t="s">
        <v>358</v>
      </c>
      <c r="J33" s="8" t="s">
        <v>431</v>
      </c>
      <c r="K33" s="8" t="s">
        <v>157</v>
      </c>
      <c r="L33" s="8" t="s">
        <v>169</v>
      </c>
      <c r="M33" s="8" t="s">
        <v>433</v>
      </c>
      <c r="N33" s="8" t="s">
        <v>434</v>
      </c>
      <c r="O33" s="8" t="s">
        <v>179</v>
      </c>
      <c r="P33" s="8" t="s">
        <v>382</v>
      </c>
      <c r="Q33" s="8" t="s">
        <v>167</v>
      </c>
      <c r="R33" s="48" t="s">
        <v>446</v>
      </c>
      <c r="S33" s="8" t="s">
        <v>438</v>
      </c>
      <c r="T33" s="8" t="s">
        <v>188</v>
      </c>
      <c r="U33" s="8" t="s">
        <v>444</v>
      </c>
      <c r="V33" s="8" t="s">
        <v>153</v>
      </c>
      <c r="W33" s="8" t="s">
        <v>356</v>
      </c>
      <c r="X33" s="8" t="s">
        <v>439</v>
      </c>
    </row>
    <row r="34" spans="1:24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</row>
  </sheetData>
  <conditionalFormatting sqref="D3:D31">
    <cfRule type="cellIs" dxfId="68" priority="1" operator="notEqual">
      <formula>$D$33</formula>
    </cfRule>
  </conditionalFormatting>
  <conditionalFormatting sqref="E3:E31">
    <cfRule type="cellIs" dxfId="67" priority="2" operator="notEqual">
      <formula>$E$33</formula>
    </cfRule>
  </conditionalFormatting>
  <conditionalFormatting sqref="F3:F31">
    <cfRule type="cellIs" dxfId="66" priority="3" operator="notEqual">
      <formula>$F$33</formula>
    </cfRule>
  </conditionalFormatting>
  <conditionalFormatting sqref="G3:G31">
    <cfRule type="cellIs" dxfId="65" priority="4" operator="notEqual">
      <formula>$G$33</formula>
    </cfRule>
  </conditionalFormatting>
  <conditionalFormatting sqref="H3:H31">
    <cfRule type="cellIs" dxfId="64" priority="5" operator="notEqual">
      <formula>$H$33</formula>
    </cfRule>
  </conditionalFormatting>
  <conditionalFormatting sqref="I3:I31">
    <cfRule type="cellIs" dxfId="63" priority="6" operator="notEqual">
      <formula>$I$33</formula>
    </cfRule>
  </conditionalFormatting>
  <conditionalFormatting sqref="J3:J31">
    <cfRule type="cellIs" dxfId="62" priority="7" operator="notEqual">
      <formula>$J$33</formula>
    </cfRule>
  </conditionalFormatting>
  <conditionalFormatting sqref="K3:K31">
    <cfRule type="cellIs" dxfId="61" priority="8" operator="notEqual">
      <formula>$K$33</formula>
    </cfRule>
  </conditionalFormatting>
  <conditionalFormatting sqref="L3:L31">
    <cfRule type="cellIs" dxfId="60" priority="9" operator="notEqual">
      <formula>$L$33</formula>
    </cfRule>
  </conditionalFormatting>
  <conditionalFormatting sqref="M3:M31">
    <cfRule type="cellIs" dxfId="59" priority="10" operator="notEqual">
      <formula>$M$33</formula>
    </cfRule>
  </conditionalFormatting>
  <conditionalFormatting sqref="N3:N31">
    <cfRule type="cellIs" dxfId="58" priority="11" operator="notEqual">
      <formula>$N$33</formula>
    </cfRule>
  </conditionalFormatting>
  <conditionalFormatting sqref="O3:O31">
    <cfRule type="cellIs" dxfId="57" priority="12" operator="notEqual">
      <formula>$O$33</formula>
    </cfRule>
  </conditionalFormatting>
  <conditionalFormatting sqref="P3:P31">
    <cfRule type="cellIs" dxfId="56" priority="13" operator="notEqual">
      <formula>$P$33</formula>
    </cfRule>
  </conditionalFormatting>
  <conditionalFormatting sqref="Q3:Q31">
    <cfRule type="cellIs" dxfId="55" priority="14" operator="notEqual">
      <formula>$Q$33</formula>
    </cfRule>
  </conditionalFormatting>
  <conditionalFormatting sqref="R3:R31">
    <cfRule type="cellIs" dxfId="54" priority="15" operator="notEqual">
      <formula>$R$33</formula>
    </cfRule>
  </conditionalFormatting>
  <conditionalFormatting sqref="S3:S31">
    <cfRule type="cellIs" dxfId="53" priority="16" operator="notEqual">
      <formula>$S$33</formula>
    </cfRule>
  </conditionalFormatting>
  <conditionalFormatting sqref="T3:T31">
    <cfRule type="cellIs" dxfId="52" priority="17" operator="notEqual">
      <formula>$T$33</formula>
    </cfRule>
  </conditionalFormatting>
  <conditionalFormatting sqref="U3:U31">
    <cfRule type="cellIs" dxfId="51" priority="18" operator="notEqual">
      <formula>$U$33</formula>
    </cfRule>
  </conditionalFormatting>
  <conditionalFormatting sqref="V3:V31">
    <cfRule type="cellIs" dxfId="50" priority="20" operator="notEqual">
      <formula>$V$33</formula>
    </cfRule>
  </conditionalFormatting>
  <conditionalFormatting sqref="W3:W31">
    <cfRule type="cellIs" dxfId="49" priority="21" operator="notEqual">
      <formula>$W$33</formula>
    </cfRule>
  </conditionalFormatting>
  <conditionalFormatting sqref="X3:X31">
    <cfRule type="cellIs" dxfId="48" priority="22" operator="notEqual">
      <formula>$X$33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9.28515625" style="12" bestFit="1" customWidth="1"/>
    <col min="5" max="5" width="9.42578125" style="12" bestFit="1" customWidth="1"/>
    <col min="6" max="6" width="7.7109375" style="12" bestFit="1" customWidth="1"/>
    <col min="7" max="7" width="9.7109375" style="12" bestFit="1" customWidth="1"/>
    <col min="8" max="8" width="10.28515625" style="12" bestFit="1" customWidth="1"/>
    <col min="9" max="9" width="10.7109375" style="12" bestFit="1" customWidth="1"/>
    <col min="10" max="10" width="10.42578125" style="12" bestFit="1" customWidth="1"/>
    <col min="11" max="11" width="10" style="12" bestFit="1" customWidth="1"/>
    <col min="12" max="12" width="10.7109375" style="12" bestFit="1" customWidth="1"/>
    <col min="13" max="13" width="9.42578125" style="12" bestFit="1" customWidth="1"/>
    <col min="14" max="14" width="8.28515625" style="12" bestFit="1" customWidth="1"/>
    <col min="15" max="15" width="7.42578125" style="12" bestFit="1" customWidth="1"/>
    <col min="16" max="16" width="9.85546875" style="12" bestFit="1" customWidth="1"/>
    <col min="17" max="17" width="10.42578125" style="12" bestFit="1" customWidth="1"/>
    <col min="18" max="18" width="8.140625" style="12" bestFit="1" customWidth="1"/>
    <col min="19" max="19" width="11.42578125" style="12" bestFit="1" customWidth="1"/>
    <col min="20" max="21" width="10.7109375" style="12" bestFit="1" customWidth="1"/>
    <col min="22" max="22" width="9.28515625" style="12" bestFit="1" customWidth="1"/>
    <col min="23" max="23" width="9.85546875" style="12" bestFit="1" customWidth="1"/>
    <col min="24" max="24" width="2.7109375" style="12" customWidth="1"/>
    <col min="25" max="26" width="11.4257812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449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27" si="0">SUM(AB3:AU3)</f>
        <v>13</v>
      </c>
      <c r="C3" s="36">
        <f t="shared" ref="C3:C27" si="1">COUNT(AW3:AX3)</f>
        <v>1</v>
      </c>
      <c r="D3" s="37" t="s">
        <v>258</v>
      </c>
      <c r="E3" s="8" t="s">
        <v>450</v>
      </c>
      <c r="F3" s="8" t="s">
        <v>184</v>
      </c>
      <c r="G3" s="8" t="s">
        <v>451</v>
      </c>
      <c r="H3" s="8" t="s">
        <v>452</v>
      </c>
      <c r="I3" s="8" t="s">
        <v>453</v>
      </c>
      <c r="J3" s="8" t="s">
        <v>157</v>
      </c>
      <c r="K3" s="8" t="s">
        <v>454</v>
      </c>
      <c r="L3" s="8" t="s">
        <v>381</v>
      </c>
      <c r="M3" s="8" t="s">
        <v>455</v>
      </c>
      <c r="N3" s="8" t="s">
        <v>256</v>
      </c>
      <c r="O3" s="8" t="s">
        <v>456</v>
      </c>
      <c r="P3" s="8" t="s">
        <v>457</v>
      </c>
      <c r="Q3" s="8" t="s">
        <v>458</v>
      </c>
      <c r="R3" s="8" t="s">
        <v>459</v>
      </c>
      <c r="S3" s="8" t="s">
        <v>460</v>
      </c>
      <c r="T3" s="8" t="s">
        <v>115</v>
      </c>
      <c r="U3" s="8" t="s">
        <v>461</v>
      </c>
      <c r="V3" s="8" t="s">
        <v>307</v>
      </c>
      <c r="W3" s="8" t="s">
        <v>462</v>
      </c>
      <c r="Y3" s="50" t="s">
        <v>184</v>
      </c>
      <c r="Z3" s="8" t="s">
        <v>459</v>
      </c>
      <c r="AB3" s="12">
        <f t="shared" ref="AB3:AB31" si="2">IF(D3=$D$33,1,0)</f>
        <v>1</v>
      </c>
      <c r="AC3" s="12">
        <f t="shared" ref="AC3:AC31" si="3">IF(E3=$E$33,1,0)</f>
        <v>0</v>
      </c>
      <c r="AD3" s="12">
        <f t="shared" ref="AD3:AD31" si="4">IF(F3=$F$33,1,0)</f>
        <v>0</v>
      </c>
      <c r="AE3" s="12">
        <f t="shared" ref="AE3:AE31" si="5">IF(G3=$G$33,1,0)</f>
        <v>0</v>
      </c>
      <c r="AF3" s="12">
        <f t="shared" ref="AF3:AF31" si="6">IF(H3=$H$33,1,0)</f>
        <v>1</v>
      </c>
      <c r="AG3" s="12">
        <f t="shared" ref="AG3:AG31" si="7">IF(I3=$I$33,1,0)</f>
        <v>1</v>
      </c>
      <c r="AH3" s="12">
        <f t="shared" ref="AH3:AH31" si="8">IF(J3=$J$33,1,0)</f>
        <v>1</v>
      </c>
      <c r="AI3" s="12">
        <f t="shared" ref="AI3:AI31" si="9">IF(K3=$K$33,1,0)</f>
        <v>1</v>
      </c>
      <c r="AJ3" s="12">
        <f t="shared" ref="AJ3:AJ31" si="10">IF(L3=$L$33,1,0)</f>
        <v>1</v>
      </c>
      <c r="AK3" s="12">
        <f t="shared" ref="AK3:AK31" si="11">IF(M3=$M$33,1,0)</f>
        <v>1</v>
      </c>
      <c r="AL3" s="12">
        <f t="shared" ref="AL3:AL31" si="12">IF(N3=$N$33,1,0)</f>
        <v>1</v>
      </c>
      <c r="AM3" s="12">
        <f t="shared" ref="AM3:AM31" si="13">IF(O3=$O$33,1,0)</f>
        <v>1</v>
      </c>
      <c r="AN3" s="12">
        <f t="shared" ref="AN3:AN31" si="14">IF(P3=$P$33,1,0)</f>
        <v>0</v>
      </c>
      <c r="AO3" s="12">
        <f t="shared" ref="AO3:AO31" si="15">IF(Q3=$Q$33,1,0)</f>
        <v>0</v>
      </c>
      <c r="AP3" s="12">
        <f t="shared" ref="AP3:AP31" si="16">IF(R3=$R$33,1,0)</f>
        <v>1</v>
      </c>
      <c r="AQ3" s="12">
        <f t="shared" ref="AQ3:AQ31" si="17">IF(S3=$S$33,1,0)</f>
        <v>1</v>
      </c>
      <c r="AR3" s="12">
        <f t="shared" ref="AR3:AR31" si="18">IF(T3=$T$33,1,0)</f>
        <v>1</v>
      </c>
      <c r="AS3" s="12">
        <f t="shared" ref="AS3:AS31" si="19">IF(U3=$U$33,1,0)</f>
        <v>0</v>
      </c>
      <c r="AT3" s="12">
        <f t="shared" ref="AT3:AT31" si="20">IF(V3=$V$33,1,0)</f>
        <v>0</v>
      </c>
      <c r="AU3" s="12">
        <f t="shared" ref="AU3:AU31" si="21">IF(W3=$W$33,1,0)</f>
        <v>1</v>
      </c>
      <c r="AW3" s="12" t="e">
        <f t="shared" ref="AW3:AW31" si="22">HLOOKUP(Y3,$D$33:$W$34,2,FALSE)</f>
        <v>#N/A</v>
      </c>
      <c r="AX3" s="12">
        <f t="shared" ref="AX3:AX31" si="23">HLOOKUP(Z3,$D$33:$W$34,2,FALSE)</f>
        <v>1</v>
      </c>
    </row>
    <row r="4" spans="1:50" x14ac:dyDescent="0.25">
      <c r="A4" s="9" t="s">
        <v>66</v>
      </c>
      <c r="B4" s="8">
        <f t="shared" si="0"/>
        <v>11</v>
      </c>
      <c r="C4" s="38">
        <f t="shared" si="1"/>
        <v>1</v>
      </c>
      <c r="D4" s="37" t="s">
        <v>463</v>
      </c>
      <c r="E4" s="8" t="s">
        <v>450</v>
      </c>
      <c r="F4" s="8" t="s">
        <v>464</v>
      </c>
      <c r="G4" s="8" t="s">
        <v>451</v>
      </c>
      <c r="H4" s="8" t="s">
        <v>452</v>
      </c>
      <c r="I4" s="8" t="s">
        <v>453</v>
      </c>
      <c r="J4" s="8" t="s">
        <v>465</v>
      </c>
      <c r="K4" s="8" t="s">
        <v>454</v>
      </c>
      <c r="L4" s="8" t="s">
        <v>466</v>
      </c>
      <c r="M4" s="8" t="s">
        <v>455</v>
      </c>
      <c r="N4" s="8" t="s">
        <v>467</v>
      </c>
      <c r="O4" s="8" t="s">
        <v>456</v>
      </c>
      <c r="P4" s="8" t="s">
        <v>457</v>
      </c>
      <c r="Q4" s="8" t="s">
        <v>458</v>
      </c>
      <c r="R4" s="8" t="s">
        <v>459</v>
      </c>
      <c r="S4" s="8" t="s">
        <v>460</v>
      </c>
      <c r="T4" s="8" t="s">
        <v>468</v>
      </c>
      <c r="U4" s="8" t="s">
        <v>469</v>
      </c>
      <c r="V4" s="8" t="s">
        <v>470</v>
      </c>
      <c r="W4" s="8" t="s">
        <v>462</v>
      </c>
      <c r="Y4" s="8" t="s">
        <v>460</v>
      </c>
      <c r="Z4" s="50" t="s">
        <v>458</v>
      </c>
      <c r="AB4" s="12">
        <f t="shared" si="2"/>
        <v>0</v>
      </c>
      <c r="AC4" s="12">
        <f t="shared" si="3"/>
        <v>0</v>
      </c>
      <c r="AD4" s="12">
        <f t="shared" si="4"/>
        <v>1</v>
      </c>
      <c r="AE4" s="12">
        <f t="shared" si="5"/>
        <v>0</v>
      </c>
      <c r="AF4" s="12">
        <f t="shared" si="6"/>
        <v>1</v>
      </c>
      <c r="AG4" s="12">
        <f t="shared" si="7"/>
        <v>1</v>
      </c>
      <c r="AH4" s="12">
        <f t="shared" si="8"/>
        <v>0</v>
      </c>
      <c r="AI4" s="12">
        <f t="shared" si="9"/>
        <v>1</v>
      </c>
      <c r="AJ4" s="12">
        <f t="shared" si="10"/>
        <v>0</v>
      </c>
      <c r="AK4" s="12">
        <f t="shared" si="11"/>
        <v>1</v>
      </c>
      <c r="AL4" s="12">
        <f t="shared" si="12"/>
        <v>0</v>
      </c>
      <c r="AM4" s="12">
        <f t="shared" si="13"/>
        <v>1</v>
      </c>
      <c r="AN4" s="12">
        <f t="shared" si="14"/>
        <v>0</v>
      </c>
      <c r="AO4" s="12">
        <f t="shared" si="15"/>
        <v>0</v>
      </c>
      <c r="AP4" s="12">
        <f t="shared" si="16"/>
        <v>1</v>
      </c>
      <c r="AQ4" s="12">
        <f t="shared" si="17"/>
        <v>1</v>
      </c>
      <c r="AR4" s="12">
        <f t="shared" si="18"/>
        <v>0</v>
      </c>
      <c r="AS4" s="12">
        <f t="shared" si="19"/>
        <v>1</v>
      </c>
      <c r="AT4" s="12">
        <f t="shared" si="20"/>
        <v>1</v>
      </c>
      <c r="AU4" s="12">
        <f t="shared" si="21"/>
        <v>1</v>
      </c>
      <c r="AW4" s="12">
        <f t="shared" si="22"/>
        <v>1</v>
      </c>
      <c r="AX4" s="12" t="e">
        <f t="shared" si="23"/>
        <v>#N/A</v>
      </c>
    </row>
    <row r="5" spans="1:50" x14ac:dyDescent="0.25">
      <c r="A5" s="9" t="s">
        <v>60</v>
      </c>
      <c r="B5" s="8">
        <f t="shared" si="0"/>
        <v>11</v>
      </c>
      <c r="C5" s="38">
        <f t="shared" si="1"/>
        <v>1</v>
      </c>
      <c r="D5" s="37" t="s">
        <v>463</v>
      </c>
      <c r="E5" s="8" t="s">
        <v>450</v>
      </c>
      <c r="F5" s="8" t="s">
        <v>464</v>
      </c>
      <c r="G5" s="8" t="s">
        <v>451</v>
      </c>
      <c r="H5" s="8" t="s">
        <v>452</v>
      </c>
      <c r="I5" s="8" t="s">
        <v>453</v>
      </c>
      <c r="J5" s="8" t="s">
        <v>465</v>
      </c>
      <c r="K5" s="8" t="s">
        <v>454</v>
      </c>
      <c r="L5" s="8" t="s">
        <v>466</v>
      </c>
      <c r="M5" s="8" t="s">
        <v>455</v>
      </c>
      <c r="N5" s="8" t="s">
        <v>467</v>
      </c>
      <c r="O5" s="8" t="s">
        <v>456</v>
      </c>
      <c r="P5" s="8" t="s">
        <v>457</v>
      </c>
      <c r="Q5" s="8" t="s">
        <v>458</v>
      </c>
      <c r="R5" s="8" t="s">
        <v>459</v>
      </c>
      <c r="S5" s="8" t="s">
        <v>460</v>
      </c>
      <c r="T5" s="8" t="s">
        <v>468</v>
      </c>
      <c r="U5" s="8" t="s">
        <v>469</v>
      </c>
      <c r="V5" s="8" t="s">
        <v>470</v>
      </c>
      <c r="W5" s="8" t="s">
        <v>462</v>
      </c>
      <c r="Y5" s="50" t="s">
        <v>458</v>
      </c>
      <c r="Z5" s="8" t="s">
        <v>452</v>
      </c>
      <c r="AB5" s="12">
        <f t="shared" si="2"/>
        <v>0</v>
      </c>
      <c r="AC5" s="12">
        <f t="shared" si="3"/>
        <v>0</v>
      </c>
      <c r="AD5" s="12">
        <f t="shared" si="4"/>
        <v>1</v>
      </c>
      <c r="AE5" s="12">
        <f t="shared" si="5"/>
        <v>0</v>
      </c>
      <c r="AF5" s="12">
        <f t="shared" si="6"/>
        <v>1</v>
      </c>
      <c r="AG5" s="12">
        <f t="shared" si="7"/>
        <v>1</v>
      </c>
      <c r="AH5" s="12">
        <f t="shared" si="8"/>
        <v>0</v>
      </c>
      <c r="AI5" s="12">
        <f t="shared" si="9"/>
        <v>1</v>
      </c>
      <c r="AJ5" s="12">
        <f t="shared" si="10"/>
        <v>0</v>
      </c>
      <c r="AK5" s="12">
        <f t="shared" si="11"/>
        <v>1</v>
      </c>
      <c r="AL5" s="12">
        <f t="shared" si="12"/>
        <v>0</v>
      </c>
      <c r="AM5" s="12">
        <f t="shared" si="13"/>
        <v>1</v>
      </c>
      <c r="AN5" s="12">
        <f t="shared" si="14"/>
        <v>0</v>
      </c>
      <c r="AO5" s="12">
        <f t="shared" si="15"/>
        <v>0</v>
      </c>
      <c r="AP5" s="12">
        <f t="shared" si="16"/>
        <v>1</v>
      </c>
      <c r="AQ5" s="12">
        <f t="shared" si="17"/>
        <v>1</v>
      </c>
      <c r="AR5" s="12">
        <f t="shared" si="18"/>
        <v>0</v>
      </c>
      <c r="AS5" s="12">
        <f t="shared" si="19"/>
        <v>1</v>
      </c>
      <c r="AT5" s="12">
        <f t="shared" si="20"/>
        <v>1</v>
      </c>
      <c r="AU5" s="12">
        <f t="shared" si="21"/>
        <v>1</v>
      </c>
      <c r="AW5" s="12" t="e">
        <f t="shared" si="22"/>
        <v>#N/A</v>
      </c>
      <c r="AX5" s="12">
        <f t="shared" si="23"/>
        <v>1</v>
      </c>
    </row>
    <row r="6" spans="1:50" x14ac:dyDescent="0.25">
      <c r="A6" s="9" t="s">
        <v>69</v>
      </c>
      <c r="B6" s="8">
        <f t="shared" si="0"/>
        <v>17</v>
      </c>
      <c r="C6" s="38">
        <f t="shared" si="1"/>
        <v>2</v>
      </c>
      <c r="D6" s="37" t="s">
        <v>258</v>
      </c>
      <c r="E6" s="8" t="s">
        <v>160</v>
      </c>
      <c r="F6" s="8" t="s">
        <v>464</v>
      </c>
      <c r="G6" s="8" t="s">
        <v>158</v>
      </c>
      <c r="H6" s="8" t="s">
        <v>452</v>
      </c>
      <c r="I6" s="8" t="s">
        <v>453</v>
      </c>
      <c r="J6" s="8" t="s">
        <v>157</v>
      </c>
      <c r="K6" s="8" t="s">
        <v>454</v>
      </c>
      <c r="L6" s="8" t="s">
        <v>466</v>
      </c>
      <c r="M6" s="8" t="s">
        <v>455</v>
      </c>
      <c r="N6" s="8" t="s">
        <v>256</v>
      </c>
      <c r="O6" s="8" t="s">
        <v>456</v>
      </c>
      <c r="P6" s="8" t="s">
        <v>240</v>
      </c>
      <c r="Q6" s="8" t="s">
        <v>458</v>
      </c>
      <c r="R6" s="8" t="s">
        <v>459</v>
      </c>
      <c r="S6" s="8" t="s">
        <v>460</v>
      </c>
      <c r="T6" s="8" t="s">
        <v>115</v>
      </c>
      <c r="U6" s="8" t="s">
        <v>469</v>
      </c>
      <c r="V6" s="8" t="s">
        <v>470</v>
      </c>
      <c r="W6" s="8" t="s">
        <v>116</v>
      </c>
      <c r="Y6" s="8" t="s">
        <v>453</v>
      </c>
      <c r="Z6" s="8" t="s">
        <v>158</v>
      </c>
      <c r="AB6" s="12">
        <f t="shared" si="2"/>
        <v>1</v>
      </c>
      <c r="AC6" s="12">
        <f t="shared" si="3"/>
        <v>1</v>
      </c>
      <c r="AD6" s="12">
        <f t="shared" si="4"/>
        <v>1</v>
      </c>
      <c r="AE6" s="12">
        <f t="shared" si="5"/>
        <v>1</v>
      </c>
      <c r="AF6" s="12">
        <f t="shared" si="6"/>
        <v>1</v>
      </c>
      <c r="AG6" s="12">
        <f t="shared" si="7"/>
        <v>1</v>
      </c>
      <c r="AH6" s="12">
        <f t="shared" si="8"/>
        <v>1</v>
      </c>
      <c r="AI6" s="12">
        <f t="shared" si="9"/>
        <v>1</v>
      </c>
      <c r="AJ6" s="12">
        <f t="shared" si="10"/>
        <v>0</v>
      </c>
      <c r="AK6" s="12">
        <f t="shared" si="11"/>
        <v>1</v>
      </c>
      <c r="AL6" s="12">
        <f t="shared" si="12"/>
        <v>1</v>
      </c>
      <c r="AM6" s="12">
        <f t="shared" si="13"/>
        <v>1</v>
      </c>
      <c r="AN6" s="12">
        <f t="shared" si="14"/>
        <v>1</v>
      </c>
      <c r="AO6" s="12">
        <f t="shared" si="15"/>
        <v>0</v>
      </c>
      <c r="AP6" s="12">
        <f t="shared" si="16"/>
        <v>1</v>
      </c>
      <c r="AQ6" s="12">
        <f t="shared" si="17"/>
        <v>1</v>
      </c>
      <c r="AR6" s="12">
        <f t="shared" si="18"/>
        <v>1</v>
      </c>
      <c r="AS6" s="12">
        <f t="shared" si="19"/>
        <v>1</v>
      </c>
      <c r="AT6" s="12">
        <f t="shared" si="20"/>
        <v>1</v>
      </c>
      <c r="AU6" s="12">
        <f t="shared" si="21"/>
        <v>0</v>
      </c>
      <c r="AW6" s="12">
        <f t="shared" si="22"/>
        <v>1</v>
      </c>
      <c r="AX6" s="12">
        <f t="shared" si="23"/>
        <v>1</v>
      </c>
    </row>
    <row r="7" spans="1:50" x14ac:dyDescent="0.25">
      <c r="A7" s="9" t="s">
        <v>280</v>
      </c>
      <c r="B7" s="8">
        <f t="shared" si="0"/>
        <v>15</v>
      </c>
      <c r="C7" s="38">
        <f t="shared" si="1"/>
        <v>1</v>
      </c>
      <c r="D7" s="37" t="s">
        <v>463</v>
      </c>
      <c r="E7" s="8" t="s">
        <v>160</v>
      </c>
      <c r="F7" s="8" t="s">
        <v>464</v>
      </c>
      <c r="G7" s="8" t="s">
        <v>158</v>
      </c>
      <c r="H7" s="8" t="s">
        <v>452</v>
      </c>
      <c r="I7" s="8" t="s">
        <v>453</v>
      </c>
      <c r="J7" s="8" t="s">
        <v>157</v>
      </c>
      <c r="K7" s="8" t="s">
        <v>275</v>
      </c>
      <c r="L7" s="8" t="s">
        <v>466</v>
      </c>
      <c r="M7" s="8" t="s">
        <v>455</v>
      </c>
      <c r="N7" s="8" t="s">
        <v>256</v>
      </c>
      <c r="O7" s="8" t="s">
        <v>456</v>
      </c>
      <c r="P7" s="8" t="s">
        <v>240</v>
      </c>
      <c r="Q7" s="8" t="s">
        <v>206</v>
      </c>
      <c r="R7" s="8" t="s">
        <v>459</v>
      </c>
      <c r="S7" s="8" t="s">
        <v>471</v>
      </c>
      <c r="T7" s="8" t="s">
        <v>468</v>
      </c>
      <c r="U7" s="8" t="s">
        <v>469</v>
      </c>
      <c r="V7" s="8" t="s">
        <v>470</v>
      </c>
      <c r="W7" s="8" t="s">
        <v>462</v>
      </c>
      <c r="Y7" s="50" t="s">
        <v>463</v>
      </c>
      <c r="Z7" s="8" t="s">
        <v>206</v>
      </c>
      <c r="AB7" s="12">
        <f t="shared" si="2"/>
        <v>0</v>
      </c>
      <c r="AC7" s="12">
        <f t="shared" si="3"/>
        <v>1</v>
      </c>
      <c r="AD7" s="12">
        <f t="shared" si="4"/>
        <v>1</v>
      </c>
      <c r="AE7" s="12">
        <f t="shared" si="5"/>
        <v>1</v>
      </c>
      <c r="AF7" s="12">
        <f t="shared" si="6"/>
        <v>1</v>
      </c>
      <c r="AG7" s="12">
        <f t="shared" si="7"/>
        <v>1</v>
      </c>
      <c r="AH7" s="12">
        <f t="shared" si="8"/>
        <v>1</v>
      </c>
      <c r="AI7" s="12">
        <f t="shared" si="9"/>
        <v>0</v>
      </c>
      <c r="AJ7" s="12">
        <f t="shared" si="10"/>
        <v>0</v>
      </c>
      <c r="AK7" s="12">
        <f t="shared" si="11"/>
        <v>1</v>
      </c>
      <c r="AL7" s="12">
        <f t="shared" si="12"/>
        <v>1</v>
      </c>
      <c r="AM7" s="12">
        <f t="shared" si="13"/>
        <v>1</v>
      </c>
      <c r="AN7" s="12">
        <f t="shared" si="14"/>
        <v>1</v>
      </c>
      <c r="AO7" s="12">
        <f t="shared" si="15"/>
        <v>1</v>
      </c>
      <c r="AP7" s="12">
        <f t="shared" si="16"/>
        <v>1</v>
      </c>
      <c r="AQ7" s="12">
        <f t="shared" si="17"/>
        <v>0</v>
      </c>
      <c r="AR7" s="12">
        <f t="shared" si="18"/>
        <v>0</v>
      </c>
      <c r="AS7" s="12">
        <f t="shared" si="19"/>
        <v>1</v>
      </c>
      <c r="AT7" s="12">
        <f t="shared" si="20"/>
        <v>1</v>
      </c>
      <c r="AU7" s="12">
        <f t="shared" si="21"/>
        <v>1</v>
      </c>
      <c r="AW7" s="12" t="e">
        <f t="shared" si="22"/>
        <v>#N/A</v>
      </c>
      <c r="AX7" s="12">
        <f t="shared" si="23"/>
        <v>1</v>
      </c>
    </row>
    <row r="8" spans="1:50" x14ac:dyDescent="0.25">
      <c r="A8" s="9" t="s">
        <v>63</v>
      </c>
      <c r="B8" s="8">
        <f t="shared" si="0"/>
        <v>14</v>
      </c>
      <c r="C8" s="38">
        <f t="shared" si="1"/>
        <v>2</v>
      </c>
      <c r="D8" s="37" t="s">
        <v>258</v>
      </c>
      <c r="E8" s="8" t="s">
        <v>160</v>
      </c>
      <c r="F8" s="8" t="s">
        <v>464</v>
      </c>
      <c r="G8" s="8" t="s">
        <v>158</v>
      </c>
      <c r="H8" s="8" t="s">
        <v>452</v>
      </c>
      <c r="I8" s="8" t="s">
        <v>453</v>
      </c>
      <c r="J8" s="8" t="s">
        <v>465</v>
      </c>
      <c r="K8" s="8" t="s">
        <v>275</v>
      </c>
      <c r="L8" s="8" t="s">
        <v>466</v>
      </c>
      <c r="M8" s="8" t="s">
        <v>209</v>
      </c>
      <c r="N8" s="8" t="s">
        <v>256</v>
      </c>
      <c r="O8" s="8" t="s">
        <v>456</v>
      </c>
      <c r="P8" s="8" t="s">
        <v>240</v>
      </c>
      <c r="Q8" s="8" t="s">
        <v>458</v>
      </c>
      <c r="R8" s="8" t="s">
        <v>459</v>
      </c>
      <c r="S8" s="8" t="s">
        <v>460</v>
      </c>
      <c r="T8" s="8" t="s">
        <v>468</v>
      </c>
      <c r="U8" s="8" t="s">
        <v>469</v>
      </c>
      <c r="V8" s="8" t="s">
        <v>470</v>
      </c>
      <c r="W8" s="8" t="s">
        <v>462</v>
      </c>
      <c r="Y8" s="8" t="s">
        <v>462</v>
      </c>
      <c r="Z8" s="8" t="s">
        <v>452</v>
      </c>
      <c r="AB8" s="12">
        <f t="shared" si="2"/>
        <v>1</v>
      </c>
      <c r="AC8" s="12">
        <f t="shared" si="3"/>
        <v>1</v>
      </c>
      <c r="AD8" s="12">
        <f t="shared" si="4"/>
        <v>1</v>
      </c>
      <c r="AE8" s="12">
        <f t="shared" si="5"/>
        <v>1</v>
      </c>
      <c r="AF8" s="12">
        <f t="shared" si="6"/>
        <v>1</v>
      </c>
      <c r="AG8" s="12">
        <f t="shared" si="7"/>
        <v>1</v>
      </c>
      <c r="AH8" s="12">
        <f t="shared" si="8"/>
        <v>0</v>
      </c>
      <c r="AI8" s="12">
        <f t="shared" si="9"/>
        <v>0</v>
      </c>
      <c r="AJ8" s="12">
        <f t="shared" si="10"/>
        <v>0</v>
      </c>
      <c r="AK8" s="12">
        <f t="shared" si="11"/>
        <v>0</v>
      </c>
      <c r="AL8" s="12">
        <f t="shared" si="12"/>
        <v>1</v>
      </c>
      <c r="AM8" s="12">
        <f t="shared" si="13"/>
        <v>1</v>
      </c>
      <c r="AN8" s="12">
        <f t="shared" si="14"/>
        <v>1</v>
      </c>
      <c r="AO8" s="12">
        <f t="shared" si="15"/>
        <v>0</v>
      </c>
      <c r="AP8" s="12">
        <f t="shared" si="16"/>
        <v>1</v>
      </c>
      <c r="AQ8" s="12">
        <f t="shared" si="17"/>
        <v>1</v>
      </c>
      <c r="AR8" s="12">
        <f t="shared" si="18"/>
        <v>0</v>
      </c>
      <c r="AS8" s="12">
        <f t="shared" si="19"/>
        <v>1</v>
      </c>
      <c r="AT8" s="12">
        <f t="shared" si="20"/>
        <v>1</v>
      </c>
      <c r="AU8" s="12">
        <f t="shared" si="21"/>
        <v>1</v>
      </c>
      <c r="AW8" s="12">
        <f t="shared" si="22"/>
        <v>1</v>
      </c>
      <c r="AX8" s="12">
        <f t="shared" si="23"/>
        <v>1</v>
      </c>
    </row>
    <row r="9" spans="1:50" x14ac:dyDescent="0.25">
      <c r="A9" s="9" t="s">
        <v>64</v>
      </c>
      <c r="B9" s="8">
        <f t="shared" si="0"/>
        <v>13</v>
      </c>
      <c r="C9" s="38">
        <f t="shared" si="1"/>
        <v>1</v>
      </c>
      <c r="D9" s="37" t="s">
        <v>258</v>
      </c>
      <c r="E9" s="8" t="s">
        <v>160</v>
      </c>
      <c r="F9" s="8" t="s">
        <v>184</v>
      </c>
      <c r="G9" s="8" t="s">
        <v>158</v>
      </c>
      <c r="H9" s="8" t="s">
        <v>452</v>
      </c>
      <c r="I9" s="8" t="s">
        <v>453</v>
      </c>
      <c r="J9" s="8" t="s">
        <v>465</v>
      </c>
      <c r="K9" s="8" t="s">
        <v>454</v>
      </c>
      <c r="L9" s="8" t="s">
        <v>466</v>
      </c>
      <c r="M9" s="8" t="s">
        <v>455</v>
      </c>
      <c r="N9" s="8" t="s">
        <v>467</v>
      </c>
      <c r="O9" s="8" t="s">
        <v>456</v>
      </c>
      <c r="P9" s="8" t="s">
        <v>457</v>
      </c>
      <c r="Q9" s="8" t="s">
        <v>458</v>
      </c>
      <c r="R9" s="8" t="s">
        <v>459</v>
      </c>
      <c r="S9" s="8" t="s">
        <v>460</v>
      </c>
      <c r="T9" s="8" t="s">
        <v>468</v>
      </c>
      <c r="U9" s="8" t="s">
        <v>469</v>
      </c>
      <c r="V9" s="8" t="s">
        <v>470</v>
      </c>
      <c r="W9" s="8" t="s">
        <v>462</v>
      </c>
      <c r="Y9" s="8" t="s">
        <v>455</v>
      </c>
      <c r="Z9" s="50" t="s">
        <v>458</v>
      </c>
      <c r="AB9" s="12">
        <f t="shared" si="2"/>
        <v>1</v>
      </c>
      <c r="AC9" s="12">
        <f t="shared" si="3"/>
        <v>1</v>
      </c>
      <c r="AD9" s="12">
        <f t="shared" si="4"/>
        <v>0</v>
      </c>
      <c r="AE9" s="12">
        <f t="shared" si="5"/>
        <v>1</v>
      </c>
      <c r="AF9" s="12">
        <f t="shared" si="6"/>
        <v>1</v>
      </c>
      <c r="AG9" s="12">
        <f t="shared" si="7"/>
        <v>1</v>
      </c>
      <c r="AH9" s="12">
        <f t="shared" si="8"/>
        <v>0</v>
      </c>
      <c r="AI9" s="12">
        <f t="shared" si="9"/>
        <v>1</v>
      </c>
      <c r="AJ9" s="12">
        <f t="shared" si="10"/>
        <v>0</v>
      </c>
      <c r="AK9" s="12">
        <f t="shared" si="11"/>
        <v>1</v>
      </c>
      <c r="AL9" s="12">
        <f t="shared" si="12"/>
        <v>0</v>
      </c>
      <c r="AM9" s="12">
        <f t="shared" si="13"/>
        <v>1</v>
      </c>
      <c r="AN9" s="12">
        <f t="shared" si="14"/>
        <v>0</v>
      </c>
      <c r="AO9" s="12">
        <f t="shared" si="15"/>
        <v>0</v>
      </c>
      <c r="AP9" s="12">
        <f t="shared" si="16"/>
        <v>1</v>
      </c>
      <c r="AQ9" s="12">
        <f t="shared" si="17"/>
        <v>1</v>
      </c>
      <c r="AR9" s="12">
        <f t="shared" si="18"/>
        <v>0</v>
      </c>
      <c r="AS9" s="12">
        <f t="shared" si="19"/>
        <v>1</v>
      </c>
      <c r="AT9" s="12">
        <f t="shared" si="20"/>
        <v>1</v>
      </c>
      <c r="AU9" s="12">
        <f t="shared" si="21"/>
        <v>1</v>
      </c>
      <c r="AW9" s="12">
        <f t="shared" si="22"/>
        <v>1</v>
      </c>
      <c r="AX9" s="12" t="e">
        <f t="shared" si="23"/>
        <v>#N/A</v>
      </c>
    </row>
    <row r="10" spans="1:50" x14ac:dyDescent="0.25">
      <c r="A10" s="9" t="s">
        <v>68</v>
      </c>
      <c r="B10" s="8">
        <f t="shared" si="0"/>
        <v>10</v>
      </c>
      <c r="C10" s="38">
        <f t="shared" si="1"/>
        <v>0</v>
      </c>
      <c r="D10" s="37" t="s">
        <v>258</v>
      </c>
      <c r="E10" s="8" t="s">
        <v>450</v>
      </c>
      <c r="F10" s="8" t="s">
        <v>464</v>
      </c>
      <c r="G10" s="8" t="s">
        <v>451</v>
      </c>
      <c r="H10" s="8" t="s">
        <v>452</v>
      </c>
      <c r="I10" s="8" t="s">
        <v>331</v>
      </c>
      <c r="J10" s="8" t="s">
        <v>157</v>
      </c>
      <c r="K10" s="8" t="s">
        <v>454</v>
      </c>
      <c r="L10" s="8" t="s">
        <v>466</v>
      </c>
      <c r="M10" s="8" t="s">
        <v>209</v>
      </c>
      <c r="N10" s="8" t="s">
        <v>256</v>
      </c>
      <c r="O10" s="8" t="s">
        <v>277</v>
      </c>
      <c r="P10" s="8" t="s">
        <v>457</v>
      </c>
      <c r="Q10" s="8" t="s">
        <v>206</v>
      </c>
      <c r="R10" s="8" t="s">
        <v>459</v>
      </c>
      <c r="S10" s="8" t="s">
        <v>460</v>
      </c>
      <c r="T10" s="8" t="s">
        <v>468</v>
      </c>
      <c r="U10" s="8" t="s">
        <v>461</v>
      </c>
      <c r="V10" s="8" t="s">
        <v>307</v>
      </c>
      <c r="W10" s="8" t="s">
        <v>462</v>
      </c>
      <c r="Y10" s="50" t="s">
        <v>209</v>
      </c>
      <c r="Z10" s="50" t="s">
        <v>457</v>
      </c>
      <c r="AB10" s="12">
        <f t="shared" si="2"/>
        <v>1</v>
      </c>
      <c r="AC10" s="12">
        <f t="shared" si="3"/>
        <v>0</v>
      </c>
      <c r="AD10" s="12">
        <f t="shared" si="4"/>
        <v>1</v>
      </c>
      <c r="AE10" s="12">
        <f t="shared" si="5"/>
        <v>0</v>
      </c>
      <c r="AF10" s="12">
        <f t="shared" si="6"/>
        <v>1</v>
      </c>
      <c r="AG10" s="12">
        <f t="shared" si="7"/>
        <v>0</v>
      </c>
      <c r="AH10" s="12">
        <f t="shared" si="8"/>
        <v>1</v>
      </c>
      <c r="AI10" s="12">
        <f t="shared" si="9"/>
        <v>1</v>
      </c>
      <c r="AJ10" s="12">
        <f t="shared" si="10"/>
        <v>0</v>
      </c>
      <c r="AK10" s="12">
        <f t="shared" si="11"/>
        <v>0</v>
      </c>
      <c r="AL10" s="12">
        <f t="shared" si="12"/>
        <v>1</v>
      </c>
      <c r="AM10" s="12">
        <f t="shared" si="13"/>
        <v>0</v>
      </c>
      <c r="AN10" s="12">
        <f t="shared" si="14"/>
        <v>0</v>
      </c>
      <c r="AO10" s="12">
        <f t="shared" si="15"/>
        <v>1</v>
      </c>
      <c r="AP10" s="12">
        <f t="shared" si="16"/>
        <v>1</v>
      </c>
      <c r="AQ10" s="12">
        <f t="shared" si="17"/>
        <v>1</v>
      </c>
      <c r="AR10" s="12">
        <f t="shared" si="18"/>
        <v>0</v>
      </c>
      <c r="AS10" s="12">
        <f t="shared" si="19"/>
        <v>0</v>
      </c>
      <c r="AT10" s="12">
        <f t="shared" si="20"/>
        <v>0</v>
      </c>
      <c r="AU10" s="12">
        <f t="shared" si="21"/>
        <v>1</v>
      </c>
      <c r="AW10" s="12" t="e">
        <f t="shared" si="22"/>
        <v>#N/A</v>
      </c>
      <c r="AX10" s="12" t="e">
        <f t="shared" si="23"/>
        <v>#N/A</v>
      </c>
    </row>
    <row r="11" spans="1:50" x14ac:dyDescent="0.25">
      <c r="A11" s="9" t="s">
        <v>62</v>
      </c>
      <c r="B11" s="8">
        <f t="shared" si="0"/>
        <v>11</v>
      </c>
      <c r="C11" s="38">
        <f t="shared" si="1"/>
        <v>1</v>
      </c>
      <c r="D11" s="37" t="s">
        <v>258</v>
      </c>
      <c r="E11" s="8" t="s">
        <v>450</v>
      </c>
      <c r="F11" s="8" t="s">
        <v>464</v>
      </c>
      <c r="G11" s="8" t="s">
        <v>158</v>
      </c>
      <c r="H11" s="8" t="s">
        <v>452</v>
      </c>
      <c r="I11" s="8" t="s">
        <v>453</v>
      </c>
      <c r="J11" s="8" t="s">
        <v>465</v>
      </c>
      <c r="K11" s="8" t="s">
        <v>454</v>
      </c>
      <c r="L11" s="8" t="s">
        <v>466</v>
      </c>
      <c r="M11" s="8" t="s">
        <v>455</v>
      </c>
      <c r="N11" s="8" t="s">
        <v>467</v>
      </c>
      <c r="O11" s="8" t="s">
        <v>456</v>
      </c>
      <c r="P11" s="8" t="s">
        <v>457</v>
      </c>
      <c r="Q11" s="8" t="s">
        <v>458</v>
      </c>
      <c r="R11" s="8" t="s">
        <v>459</v>
      </c>
      <c r="S11" s="8" t="s">
        <v>471</v>
      </c>
      <c r="T11" s="8" t="s">
        <v>468</v>
      </c>
      <c r="U11" s="8" t="s">
        <v>461</v>
      </c>
      <c r="V11" s="8" t="s">
        <v>470</v>
      </c>
      <c r="W11" s="8" t="s">
        <v>462</v>
      </c>
      <c r="Y11" s="50" t="s">
        <v>457</v>
      </c>
      <c r="Z11" s="8" t="s">
        <v>455</v>
      </c>
      <c r="AB11" s="12">
        <f t="shared" si="2"/>
        <v>1</v>
      </c>
      <c r="AC11" s="12">
        <f t="shared" si="3"/>
        <v>0</v>
      </c>
      <c r="AD11" s="12">
        <f t="shared" si="4"/>
        <v>1</v>
      </c>
      <c r="AE11" s="12">
        <f t="shared" si="5"/>
        <v>1</v>
      </c>
      <c r="AF11" s="12">
        <f t="shared" si="6"/>
        <v>1</v>
      </c>
      <c r="AG11" s="12">
        <f t="shared" si="7"/>
        <v>1</v>
      </c>
      <c r="AH11" s="12">
        <f t="shared" si="8"/>
        <v>0</v>
      </c>
      <c r="AI11" s="12">
        <f t="shared" si="9"/>
        <v>1</v>
      </c>
      <c r="AJ11" s="12">
        <f t="shared" si="10"/>
        <v>0</v>
      </c>
      <c r="AK11" s="12">
        <f t="shared" si="11"/>
        <v>1</v>
      </c>
      <c r="AL11" s="12">
        <f t="shared" si="12"/>
        <v>0</v>
      </c>
      <c r="AM11" s="12">
        <f t="shared" si="13"/>
        <v>1</v>
      </c>
      <c r="AN11" s="12">
        <f t="shared" si="14"/>
        <v>0</v>
      </c>
      <c r="AO11" s="12">
        <f t="shared" si="15"/>
        <v>0</v>
      </c>
      <c r="AP11" s="12">
        <f t="shared" si="16"/>
        <v>1</v>
      </c>
      <c r="AQ11" s="12">
        <f t="shared" si="17"/>
        <v>0</v>
      </c>
      <c r="AR11" s="12">
        <f t="shared" si="18"/>
        <v>0</v>
      </c>
      <c r="AS11" s="12">
        <f t="shared" si="19"/>
        <v>0</v>
      </c>
      <c r="AT11" s="12">
        <f t="shared" si="20"/>
        <v>1</v>
      </c>
      <c r="AU11" s="12">
        <f t="shared" si="21"/>
        <v>1</v>
      </c>
      <c r="AW11" s="12" t="e">
        <f t="shared" si="22"/>
        <v>#N/A</v>
      </c>
      <c r="AX11" s="12">
        <f t="shared" si="23"/>
        <v>1</v>
      </c>
    </row>
    <row r="12" spans="1:50" x14ac:dyDescent="0.25">
      <c r="A12" s="9" t="s">
        <v>77</v>
      </c>
      <c r="B12" s="8">
        <f t="shared" si="0"/>
        <v>10</v>
      </c>
      <c r="C12" s="38">
        <f t="shared" si="1"/>
        <v>0</v>
      </c>
      <c r="D12" s="37" t="s">
        <v>258</v>
      </c>
      <c r="E12" s="8" t="s">
        <v>160</v>
      </c>
      <c r="F12" s="8" t="s">
        <v>184</v>
      </c>
      <c r="G12" s="8" t="s">
        <v>158</v>
      </c>
      <c r="H12" s="8" t="s">
        <v>472</v>
      </c>
      <c r="I12" s="8" t="s">
        <v>331</v>
      </c>
      <c r="J12" s="8" t="s">
        <v>465</v>
      </c>
      <c r="K12" s="8" t="s">
        <v>275</v>
      </c>
      <c r="L12" s="8" t="s">
        <v>466</v>
      </c>
      <c r="M12" s="8" t="s">
        <v>455</v>
      </c>
      <c r="N12" s="8" t="s">
        <v>467</v>
      </c>
      <c r="O12" s="8" t="s">
        <v>456</v>
      </c>
      <c r="P12" s="8" t="s">
        <v>457</v>
      </c>
      <c r="Q12" s="8" t="s">
        <v>206</v>
      </c>
      <c r="R12" s="8" t="s">
        <v>459</v>
      </c>
      <c r="S12" s="8" t="s">
        <v>471</v>
      </c>
      <c r="T12" s="8" t="s">
        <v>468</v>
      </c>
      <c r="U12" s="8" t="s">
        <v>469</v>
      </c>
      <c r="V12" s="8" t="s">
        <v>470</v>
      </c>
      <c r="W12" s="8" t="s">
        <v>462</v>
      </c>
      <c r="Y12" s="50" t="s">
        <v>472</v>
      </c>
      <c r="Z12" s="50" t="s">
        <v>331</v>
      </c>
      <c r="AB12" s="12">
        <f t="shared" si="2"/>
        <v>1</v>
      </c>
      <c r="AC12" s="12">
        <f t="shared" si="3"/>
        <v>1</v>
      </c>
      <c r="AD12" s="12">
        <f t="shared" si="4"/>
        <v>0</v>
      </c>
      <c r="AE12" s="12">
        <f t="shared" si="5"/>
        <v>1</v>
      </c>
      <c r="AF12" s="12">
        <f t="shared" si="6"/>
        <v>0</v>
      </c>
      <c r="AG12" s="12">
        <f t="shared" si="7"/>
        <v>0</v>
      </c>
      <c r="AH12" s="12">
        <f t="shared" si="8"/>
        <v>0</v>
      </c>
      <c r="AI12" s="12">
        <f t="shared" si="9"/>
        <v>0</v>
      </c>
      <c r="AJ12" s="12">
        <f t="shared" si="10"/>
        <v>0</v>
      </c>
      <c r="AK12" s="12">
        <f t="shared" si="11"/>
        <v>1</v>
      </c>
      <c r="AL12" s="12">
        <f t="shared" si="12"/>
        <v>0</v>
      </c>
      <c r="AM12" s="12">
        <f t="shared" si="13"/>
        <v>1</v>
      </c>
      <c r="AN12" s="12">
        <f t="shared" si="14"/>
        <v>0</v>
      </c>
      <c r="AO12" s="12">
        <f t="shared" si="15"/>
        <v>1</v>
      </c>
      <c r="AP12" s="12">
        <f t="shared" si="16"/>
        <v>1</v>
      </c>
      <c r="AQ12" s="12">
        <f t="shared" si="17"/>
        <v>0</v>
      </c>
      <c r="AR12" s="12">
        <f t="shared" si="18"/>
        <v>0</v>
      </c>
      <c r="AS12" s="12">
        <f t="shared" si="19"/>
        <v>1</v>
      </c>
      <c r="AT12" s="12">
        <f t="shared" si="20"/>
        <v>1</v>
      </c>
      <c r="AU12" s="12">
        <f t="shared" si="21"/>
        <v>1</v>
      </c>
      <c r="AW12" s="12" t="e">
        <f t="shared" si="22"/>
        <v>#N/A</v>
      </c>
      <c r="AX12" s="12" t="e">
        <f t="shared" si="23"/>
        <v>#N/A</v>
      </c>
    </row>
    <row r="13" spans="1:50" x14ac:dyDescent="0.25">
      <c r="A13" s="9" t="s">
        <v>74</v>
      </c>
      <c r="B13" s="8">
        <f t="shared" si="0"/>
        <v>12</v>
      </c>
      <c r="C13" s="38">
        <f t="shared" si="1"/>
        <v>2</v>
      </c>
      <c r="D13" s="37" t="s">
        <v>258</v>
      </c>
      <c r="E13" s="8" t="s">
        <v>450</v>
      </c>
      <c r="F13" s="8" t="s">
        <v>464</v>
      </c>
      <c r="G13" s="8" t="s">
        <v>451</v>
      </c>
      <c r="H13" s="8" t="s">
        <v>452</v>
      </c>
      <c r="I13" s="8" t="s">
        <v>453</v>
      </c>
      <c r="J13" s="8" t="s">
        <v>465</v>
      </c>
      <c r="K13" s="8" t="s">
        <v>454</v>
      </c>
      <c r="L13" s="8" t="s">
        <v>466</v>
      </c>
      <c r="M13" s="8" t="s">
        <v>455</v>
      </c>
      <c r="N13" s="8" t="s">
        <v>467</v>
      </c>
      <c r="O13" s="8" t="s">
        <v>456</v>
      </c>
      <c r="P13" s="8" t="s">
        <v>457</v>
      </c>
      <c r="Q13" s="8" t="s">
        <v>458</v>
      </c>
      <c r="R13" s="8" t="s">
        <v>459</v>
      </c>
      <c r="S13" s="8" t="s">
        <v>460</v>
      </c>
      <c r="T13" s="8" t="s">
        <v>468</v>
      </c>
      <c r="U13" s="8" t="s">
        <v>469</v>
      </c>
      <c r="V13" s="8" t="s">
        <v>470</v>
      </c>
      <c r="W13" s="8" t="s">
        <v>462</v>
      </c>
      <c r="Y13" s="8" t="s">
        <v>258</v>
      </c>
      <c r="Z13" s="8" t="s">
        <v>464</v>
      </c>
      <c r="AB13" s="12">
        <f t="shared" si="2"/>
        <v>1</v>
      </c>
      <c r="AC13" s="12">
        <f t="shared" si="3"/>
        <v>0</v>
      </c>
      <c r="AD13" s="12">
        <f t="shared" si="4"/>
        <v>1</v>
      </c>
      <c r="AE13" s="12">
        <f t="shared" si="5"/>
        <v>0</v>
      </c>
      <c r="AF13" s="12">
        <f t="shared" si="6"/>
        <v>1</v>
      </c>
      <c r="AG13" s="12">
        <f t="shared" si="7"/>
        <v>1</v>
      </c>
      <c r="AH13" s="12">
        <f t="shared" si="8"/>
        <v>0</v>
      </c>
      <c r="AI13" s="12">
        <f t="shared" si="9"/>
        <v>1</v>
      </c>
      <c r="AJ13" s="12">
        <f t="shared" si="10"/>
        <v>0</v>
      </c>
      <c r="AK13" s="12">
        <f t="shared" si="11"/>
        <v>1</v>
      </c>
      <c r="AL13" s="12">
        <f t="shared" si="12"/>
        <v>0</v>
      </c>
      <c r="AM13" s="12">
        <f t="shared" si="13"/>
        <v>1</v>
      </c>
      <c r="AN13" s="12">
        <f t="shared" si="14"/>
        <v>0</v>
      </c>
      <c r="AO13" s="12">
        <f t="shared" si="15"/>
        <v>0</v>
      </c>
      <c r="AP13" s="12">
        <f t="shared" si="16"/>
        <v>1</v>
      </c>
      <c r="AQ13" s="12">
        <f t="shared" si="17"/>
        <v>1</v>
      </c>
      <c r="AR13" s="12">
        <f t="shared" si="18"/>
        <v>0</v>
      </c>
      <c r="AS13" s="12">
        <f t="shared" si="19"/>
        <v>1</v>
      </c>
      <c r="AT13" s="12">
        <f t="shared" si="20"/>
        <v>1</v>
      </c>
      <c r="AU13" s="12">
        <f t="shared" si="21"/>
        <v>1</v>
      </c>
      <c r="AW13" s="12">
        <f t="shared" si="22"/>
        <v>1</v>
      </c>
      <c r="AX13" s="12">
        <f t="shared" si="23"/>
        <v>1</v>
      </c>
    </row>
    <row r="14" spans="1:50" x14ac:dyDescent="0.25">
      <c r="A14" s="9" t="s">
        <v>71</v>
      </c>
      <c r="B14" s="8">
        <f t="shared" si="0"/>
        <v>13</v>
      </c>
      <c r="C14" s="38">
        <f t="shared" si="1"/>
        <v>0</v>
      </c>
      <c r="D14" s="37" t="s">
        <v>258</v>
      </c>
      <c r="E14" s="8" t="s">
        <v>160</v>
      </c>
      <c r="F14" s="8" t="s">
        <v>464</v>
      </c>
      <c r="G14" s="8" t="s">
        <v>158</v>
      </c>
      <c r="H14" s="8" t="s">
        <v>452</v>
      </c>
      <c r="I14" s="8" t="s">
        <v>453</v>
      </c>
      <c r="J14" s="8" t="s">
        <v>157</v>
      </c>
      <c r="K14" s="8" t="s">
        <v>275</v>
      </c>
      <c r="L14" s="8" t="s">
        <v>466</v>
      </c>
      <c r="M14" s="8" t="s">
        <v>209</v>
      </c>
      <c r="N14" s="8" t="s">
        <v>256</v>
      </c>
      <c r="O14" s="8" t="s">
        <v>456</v>
      </c>
      <c r="P14" s="8" t="s">
        <v>457</v>
      </c>
      <c r="Q14" s="8" t="s">
        <v>206</v>
      </c>
      <c r="R14" s="8" t="s">
        <v>459</v>
      </c>
      <c r="S14" s="8" t="s">
        <v>471</v>
      </c>
      <c r="T14" s="8" t="s">
        <v>468</v>
      </c>
      <c r="U14" s="8" t="s">
        <v>461</v>
      </c>
      <c r="V14" s="8" t="s">
        <v>470</v>
      </c>
      <c r="W14" s="8" t="s">
        <v>462</v>
      </c>
      <c r="Y14" s="50" t="s">
        <v>461</v>
      </c>
      <c r="Z14" s="50" t="s">
        <v>209</v>
      </c>
      <c r="AB14" s="12">
        <f t="shared" si="2"/>
        <v>1</v>
      </c>
      <c r="AC14" s="12">
        <f t="shared" si="3"/>
        <v>1</v>
      </c>
      <c r="AD14" s="12">
        <f t="shared" si="4"/>
        <v>1</v>
      </c>
      <c r="AE14" s="12">
        <f t="shared" si="5"/>
        <v>1</v>
      </c>
      <c r="AF14" s="12">
        <f t="shared" si="6"/>
        <v>1</v>
      </c>
      <c r="AG14" s="12">
        <f t="shared" si="7"/>
        <v>1</v>
      </c>
      <c r="AH14" s="12">
        <f t="shared" si="8"/>
        <v>1</v>
      </c>
      <c r="AI14" s="12">
        <f t="shared" si="9"/>
        <v>0</v>
      </c>
      <c r="AJ14" s="12">
        <f t="shared" si="10"/>
        <v>0</v>
      </c>
      <c r="AK14" s="12">
        <f t="shared" si="11"/>
        <v>0</v>
      </c>
      <c r="AL14" s="12">
        <f t="shared" si="12"/>
        <v>1</v>
      </c>
      <c r="AM14" s="12">
        <f t="shared" si="13"/>
        <v>1</v>
      </c>
      <c r="AN14" s="12">
        <f t="shared" si="14"/>
        <v>0</v>
      </c>
      <c r="AO14" s="12">
        <f t="shared" si="15"/>
        <v>1</v>
      </c>
      <c r="AP14" s="12">
        <f t="shared" si="16"/>
        <v>1</v>
      </c>
      <c r="AQ14" s="12">
        <f t="shared" si="17"/>
        <v>0</v>
      </c>
      <c r="AR14" s="12">
        <f t="shared" si="18"/>
        <v>0</v>
      </c>
      <c r="AS14" s="12">
        <f t="shared" si="19"/>
        <v>0</v>
      </c>
      <c r="AT14" s="12">
        <f t="shared" si="20"/>
        <v>1</v>
      </c>
      <c r="AU14" s="12">
        <f t="shared" si="21"/>
        <v>1</v>
      </c>
      <c r="AW14" s="12" t="e">
        <f t="shared" si="22"/>
        <v>#N/A</v>
      </c>
      <c r="AX14" s="12" t="e">
        <f t="shared" si="23"/>
        <v>#N/A</v>
      </c>
    </row>
    <row r="15" spans="1:50" x14ac:dyDescent="0.25">
      <c r="A15" s="9" t="s">
        <v>80</v>
      </c>
      <c r="B15" s="8">
        <f t="shared" si="0"/>
        <v>15</v>
      </c>
      <c r="C15" s="38">
        <f t="shared" si="1"/>
        <v>2</v>
      </c>
      <c r="D15" s="37" t="s">
        <v>258</v>
      </c>
      <c r="E15" s="8" t="s">
        <v>160</v>
      </c>
      <c r="F15" s="8" t="s">
        <v>464</v>
      </c>
      <c r="G15" s="8" t="s">
        <v>158</v>
      </c>
      <c r="H15" s="8" t="s">
        <v>452</v>
      </c>
      <c r="I15" s="8" t="s">
        <v>331</v>
      </c>
      <c r="J15" s="8" t="s">
        <v>465</v>
      </c>
      <c r="K15" s="8" t="s">
        <v>454</v>
      </c>
      <c r="L15" s="8" t="s">
        <v>381</v>
      </c>
      <c r="M15" s="8" t="s">
        <v>455</v>
      </c>
      <c r="N15" s="8" t="s">
        <v>256</v>
      </c>
      <c r="O15" s="8" t="s">
        <v>456</v>
      </c>
      <c r="P15" s="8" t="s">
        <v>457</v>
      </c>
      <c r="Q15" s="8" t="s">
        <v>458</v>
      </c>
      <c r="R15" s="8" t="s">
        <v>459</v>
      </c>
      <c r="S15" s="8" t="s">
        <v>460</v>
      </c>
      <c r="T15" s="8" t="s">
        <v>468</v>
      </c>
      <c r="U15" s="8" t="s">
        <v>469</v>
      </c>
      <c r="V15" s="8" t="s">
        <v>470</v>
      </c>
      <c r="W15" s="8" t="s">
        <v>462</v>
      </c>
      <c r="Y15" s="8" t="s">
        <v>459</v>
      </c>
      <c r="Z15" s="8" t="s">
        <v>456</v>
      </c>
      <c r="AB15" s="12">
        <f t="shared" si="2"/>
        <v>1</v>
      </c>
      <c r="AC15" s="12">
        <f t="shared" si="3"/>
        <v>1</v>
      </c>
      <c r="AD15" s="12">
        <f t="shared" si="4"/>
        <v>1</v>
      </c>
      <c r="AE15" s="12">
        <f t="shared" si="5"/>
        <v>1</v>
      </c>
      <c r="AF15" s="12">
        <f t="shared" si="6"/>
        <v>1</v>
      </c>
      <c r="AG15" s="12">
        <f t="shared" si="7"/>
        <v>0</v>
      </c>
      <c r="AH15" s="12">
        <f t="shared" si="8"/>
        <v>0</v>
      </c>
      <c r="AI15" s="12">
        <f t="shared" si="9"/>
        <v>1</v>
      </c>
      <c r="AJ15" s="12">
        <f t="shared" si="10"/>
        <v>1</v>
      </c>
      <c r="AK15" s="12">
        <f t="shared" si="11"/>
        <v>1</v>
      </c>
      <c r="AL15" s="12">
        <f t="shared" si="12"/>
        <v>1</v>
      </c>
      <c r="AM15" s="12">
        <f t="shared" si="13"/>
        <v>1</v>
      </c>
      <c r="AN15" s="12">
        <f t="shared" si="14"/>
        <v>0</v>
      </c>
      <c r="AO15" s="12">
        <f t="shared" si="15"/>
        <v>0</v>
      </c>
      <c r="AP15" s="12">
        <f t="shared" si="16"/>
        <v>1</v>
      </c>
      <c r="AQ15" s="12">
        <f t="shared" si="17"/>
        <v>1</v>
      </c>
      <c r="AR15" s="12">
        <f t="shared" si="18"/>
        <v>0</v>
      </c>
      <c r="AS15" s="12">
        <f t="shared" si="19"/>
        <v>1</v>
      </c>
      <c r="AT15" s="12">
        <f t="shared" si="20"/>
        <v>1</v>
      </c>
      <c r="AU15" s="12">
        <f t="shared" si="21"/>
        <v>1</v>
      </c>
      <c r="AW15" s="12">
        <f t="shared" si="22"/>
        <v>1</v>
      </c>
      <c r="AX15" s="12">
        <f t="shared" si="23"/>
        <v>1</v>
      </c>
    </row>
    <row r="16" spans="1:50" x14ac:dyDescent="0.25">
      <c r="A16" s="9" t="s">
        <v>73</v>
      </c>
      <c r="B16" s="8">
        <f t="shared" si="0"/>
        <v>14</v>
      </c>
      <c r="C16" s="38">
        <f t="shared" si="1"/>
        <v>2</v>
      </c>
      <c r="D16" s="37" t="s">
        <v>258</v>
      </c>
      <c r="E16" s="8" t="s">
        <v>160</v>
      </c>
      <c r="F16" s="8" t="s">
        <v>184</v>
      </c>
      <c r="G16" s="8" t="s">
        <v>158</v>
      </c>
      <c r="H16" s="8" t="s">
        <v>452</v>
      </c>
      <c r="I16" s="8" t="s">
        <v>331</v>
      </c>
      <c r="J16" s="8" t="s">
        <v>465</v>
      </c>
      <c r="K16" s="8" t="s">
        <v>454</v>
      </c>
      <c r="L16" s="8" t="s">
        <v>381</v>
      </c>
      <c r="M16" s="8" t="s">
        <v>455</v>
      </c>
      <c r="N16" s="8" t="s">
        <v>467</v>
      </c>
      <c r="O16" s="8" t="s">
        <v>456</v>
      </c>
      <c r="P16" s="8" t="s">
        <v>457</v>
      </c>
      <c r="Q16" s="8" t="s">
        <v>206</v>
      </c>
      <c r="R16" s="8" t="s">
        <v>459</v>
      </c>
      <c r="S16" s="8" t="s">
        <v>460</v>
      </c>
      <c r="T16" s="8" t="s">
        <v>468</v>
      </c>
      <c r="U16" s="8" t="s">
        <v>469</v>
      </c>
      <c r="V16" s="8" t="s">
        <v>470</v>
      </c>
      <c r="W16" s="8" t="s">
        <v>462</v>
      </c>
      <c r="Y16" s="8" t="s">
        <v>459</v>
      </c>
      <c r="Z16" s="8" t="s">
        <v>452</v>
      </c>
      <c r="AB16" s="12">
        <f t="shared" si="2"/>
        <v>1</v>
      </c>
      <c r="AC16" s="12">
        <f t="shared" si="3"/>
        <v>1</v>
      </c>
      <c r="AD16" s="12">
        <f t="shared" si="4"/>
        <v>0</v>
      </c>
      <c r="AE16" s="12">
        <f t="shared" si="5"/>
        <v>1</v>
      </c>
      <c r="AF16" s="12">
        <f t="shared" si="6"/>
        <v>1</v>
      </c>
      <c r="AG16" s="12">
        <f t="shared" si="7"/>
        <v>0</v>
      </c>
      <c r="AH16" s="12">
        <f t="shared" si="8"/>
        <v>0</v>
      </c>
      <c r="AI16" s="12">
        <f t="shared" si="9"/>
        <v>1</v>
      </c>
      <c r="AJ16" s="12">
        <f t="shared" si="10"/>
        <v>1</v>
      </c>
      <c r="AK16" s="12">
        <f t="shared" si="11"/>
        <v>1</v>
      </c>
      <c r="AL16" s="12">
        <f t="shared" si="12"/>
        <v>0</v>
      </c>
      <c r="AM16" s="12">
        <f t="shared" si="13"/>
        <v>1</v>
      </c>
      <c r="AN16" s="12">
        <f t="shared" si="14"/>
        <v>0</v>
      </c>
      <c r="AO16" s="12">
        <f t="shared" si="15"/>
        <v>1</v>
      </c>
      <c r="AP16" s="12">
        <f t="shared" si="16"/>
        <v>1</v>
      </c>
      <c r="AQ16" s="12">
        <f t="shared" si="17"/>
        <v>1</v>
      </c>
      <c r="AR16" s="12">
        <f t="shared" si="18"/>
        <v>0</v>
      </c>
      <c r="AS16" s="12">
        <f t="shared" si="19"/>
        <v>1</v>
      </c>
      <c r="AT16" s="12">
        <f t="shared" si="20"/>
        <v>1</v>
      </c>
      <c r="AU16" s="12">
        <f t="shared" si="21"/>
        <v>1</v>
      </c>
      <c r="AW16" s="12">
        <f t="shared" si="22"/>
        <v>1</v>
      </c>
      <c r="AX16" s="12">
        <f t="shared" si="23"/>
        <v>1</v>
      </c>
    </row>
    <row r="17" spans="1:50" x14ac:dyDescent="0.25">
      <c r="A17" s="9" t="s">
        <v>59</v>
      </c>
      <c r="B17" s="8">
        <f t="shared" si="0"/>
        <v>13</v>
      </c>
      <c r="C17" s="38">
        <f t="shared" si="1"/>
        <v>1</v>
      </c>
      <c r="D17" s="37" t="s">
        <v>258</v>
      </c>
      <c r="E17" s="8" t="s">
        <v>450</v>
      </c>
      <c r="F17" s="8" t="s">
        <v>184</v>
      </c>
      <c r="G17" s="8" t="s">
        <v>158</v>
      </c>
      <c r="H17" s="8" t="s">
        <v>452</v>
      </c>
      <c r="I17" s="8" t="s">
        <v>453</v>
      </c>
      <c r="J17" s="8" t="s">
        <v>465</v>
      </c>
      <c r="K17" s="8" t="s">
        <v>454</v>
      </c>
      <c r="L17" s="8" t="s">
        <v>381</v>
      </c>
      <c r="M17" s="8" t="s">
        <v>209</v>
      </c>
      <c r="N17" s="8" t="s">
        <v>467</v>
      </c>
      <c r="O17" s="8" t="s">
        <v>456</v>
      </c>
      <c r="P17" s="8" t="s">
        <v>240</v>
      </c>
      <c r="Q17" s="8" t="s">
        <v>126</v>
      </c>
      <c r="R17" s="8" t="s">
        <v>459</v>
      </c>
      <c r="S17" s="8" t="s">
        <v>460</v>
      </c>
      <c r="T17" s="8" t="s">
        <v>468</v>
      </c>
      <c r="U17" s="8" t="s">
        <v>469</v>
      </c>
      <c r="V17" s="8" t="s">
        <v>470</v>
      </c>
      <c r="W17" s="8" t="s">
        <v>462</v>
      </c>
      <c r="Y17" s="8" t="s">
        <v>469</v>
      </c>
      <c r="Z17" s="50" t="s">
        <v>467</v>
      </c>
      <c r="AB17" s="12">
        <f t="shared" si="2"/>
        <v>1</v>
      </c>
      <c r="AC17" s="12">
        <f t="shared" si="3"/>
        <v>0</v>
      </c>
      <c r="AD17" s="12">
        <f t="shared" si="4"/>
        <v>0</v>
      </c>
      <c r="AE17" s="12">
        <f t="shared" si="5"/>
        <v>1</v>
      </c>
      <c r="AF17" s="12">
        <f t="shared" si="6"/>
        <v>1</v>
      </c>
      <c r="AG17" s="12">
        <f t="shared" si="7"/>
        <v>1</v>
      </c>
      <c r="AH17" s="12">
        <f t="shared" si="8"/>
        <v>0</v>
      </c>
      <c r="AI17" s="12">
        <f t="shared" si="9"/>
        <v>1</v>
      </c>
      <c r="AJ17" s="12">
        <f t="shared" si="10"/>
        <v>1</v>
      </c>
      <c r="AK17" s="12">
        <f t="shared" si="11"/>
        <v>0</v>
      </c>
      <c r="AL17" s="12">
        <f t="shared" si="12"/>
        <v>0</v>
      </c>
      <c r="AM17" s="12">
        <f t="shared" si="13"/>
        <v>1</v>
      </c>
      <c r="AN17" s="12">
        <f t="shared" si="14"/>
        <v>1</v>
      </c>
      <c r="AO17" s="12">
        <f t="shared" si="15"/>
        <v>0</v>
      </c>
      <c r="AP17" s="12">
        <f t="shared" si="16"/>
        <v>1</v>
      </c>
      <c r="AQ17" s="12">
        <f t="shared" si="17"/>
        <v>1</v>
      </c>
      <c r="AR17" s="12">
        <f t="shared" si="18"/>
        <v>0</v>
      </c>
      <c r="AS17" s="12">
        <f t="shared" si="19"/>
        <v>1</v>
      </c>
      <c r="AT17" s="12">
        <f t="shared" si="20"/>
        <v>1</v>
      </c>
      <c r="AU17" s="12">
        <f t="shared" si="21"/>
        <v>1</v>
      </c>
      <c r="AW17" s="12">
        <f t="shared" si="22"/>
        <v>1</v>
      </c>
      <c r="AX17" s="12" t="e">
        <f t="shared" si="23"/>
        <v>#N/A</v>
      </c>
    </row>
    <row r="18" spans="1:50" x14ac:dyDescent="0.25">
      <c r="A18" s="9" t="s">
        <v>61</v>
      </c>
      <c r="B18" s="8">
        <f t="shared" si="0"/>
        <v>14</v>
      </c>
      <c r="C18" s="38">
        <f t="shared" si="1"/>
        <v>2</v>
      </c>
      <c r="D18" s="37" t="s">
        <v>258</v>
      </c>
      <c r="E18" s="8" t="s">
        <v>450</v>
      </c>
      <c r="F18" s="8" t="s">
        <v>464</v>
      </c>
      <c r="G18" s="8" t="s">
        <v>158</v>
      </c>
      <c r="H18" s="8" t="s">
        <v>452</v>
      </c>
      <c r="I18" s="8" t="s">
        <v>453</v>
      </c>
      <c r="J18" s="8" t="s">
        <v>465</v>
      </c>
      <c r="K18" s="8" t="s">
        <v>454</v>
      </c>
      <c r="L18" s="8" t="s">
        <v>466</v>
      </c>
      <c r="M18" s="8" t="s">
        <v>455</v>
      </c>
      <c r="N18" s="8" t="s">
        <v>256</v>
      </c>
      <c r="O18" s="8" t="s">
        <v>456</v>
      </c>
      <c r="P18" s="8" t="s">
        <v>457</v>
      </c>
      <c r="Q18" s="8" t="s">
        <v>206</v>
      </c>
      <c r="R18" s="8" t="s">
        <v>459</v>
      </c>
      <c r="S18" s="8" t="s">
        <v>471</v>
      </c>
      <c r="T18" s="8" t="s">
        <v>468</v>
      </c>
      <c r="U18" s="8" t="s">
        <v>469</v>
      </c>
      <c r="V18" s="8" t="s">
        <v>470</v>
      </c>
      <c r="W18" s="8" t="s">
        <v>462</v>
      </c>
      <c r="Y18" s="8" t="s">
        <v>470</v>
      </c>
      <c r="Z18" s="8" t="s">
        <v>459</v>
      </c>
      <c r="AB18" s="12">
        <f t="shared" si="2"/>
        <v>1</v>
      </c>
      <c r="AC18" s="12">
        <f t="shared" si="3"/>
        <v>0</v>
      </c>
      <c r="AD18" s="12">
        <f t="shared" si="4"/>
        <v>1</v>
      </c>
      <c r="AE18" s="12">
        <f t="shared" si="5"/>
        <v>1</v>
      </c>
      <c r="AF18" s="12">
        <f t="shared" si="6"/>
        <v>1</v>
      </c>
      <c r="AG18" s="12">
        <f t="shared" si="7"/>
        <v>1</v>
      </c>
      <c r="AH18" s="12">
        <f t="shared" si="8"/>
        <v>0</v>
      </c>
      <c r="AI18" s="12">
        <f t="shared" si="9"/>
        <v>1</v>
      </c>
      <c r="AJ18" s="12">
        <f t="shared" si="10"/>
        <v>0</v>
      </c>
      <c r="AK18" s="12">
        <f t="shared" si="11"/>
        <v>1</v>
      </c>
      <c r="AL18" s="12">
        <f t="shared" si="12"/>
        <v>1</v>
      </c>
      <c r="AM18" s="12">
        <f t="shared" si="13"/>
        <v>1</v>
      </c>
      <c r="AN18" s="12">
        <f t="shared" si="14"/>
        <v>0</v>
      </c>
      <c r="AO18" s="12">
        <f t="shared" si="15"/>
        <v>1</v>
      </c>
      <c r="AP18" s="12">
        <f t="shared" si="16"/>
        <v>1</v>
      </c>
      <c r="AQ18" s="12">
        <f t="shared" si="17"/>
        <v>0</v>
      </c>
      <c r="AR18" s="12">
        <f t="shared" si="18"/>
        <v>0</v>
      </c>
      <c r="AS18" s="12">
        <f t="shared" si="19"/>
        <v>1</v>
      </c>
      <c r="AT18" s="12">
        <f t="shared" si="20"/>
        <v>1</v>
      </c>
      <c r="AU18" s="12">
        <f t="shared" si="21"/>
        <v>1</v>
      </c>
      <c r="AW18" s="12">
        <f t="shared" si="22"/>
        <v>1</v>
      </c>
      <c r="AX18" s="12">
        <f t="shared" si="23"/>
        <v>1</v>
      </c>
    </row>
    <row r="19" spans="1:50" x14ac:dyDescent="0.25">
      <c r="A19" s="9" t="s">
        <v>67</v>
      </c>
      <c r="B19" s="8">
        <f t="shared" si="0"/>
        <v>12</v>
      </c>
      <c r="C19" s="38">
        <f t="shared" si="1"/>
        <v>1</v>
      </c>
      <c r="D19" s="37" t="s">
        <v>258</v>
      </c>
      <c r="E19" s="8" t="s">
        <v>160</v>
      </c>
      <c r="F19" s="8" t="s">
        <v>184</v>
      </c>
      <c r="G19" s="8" t="s">
        <v>158</v>
      </c>
      <c r="H19" s="8" t="s">
        <v>452</v>
      </c>
      <c r="I19" s="8" t="s">
        <v>331</v>
      </c>
      <c r="J19" s="8" t="s">
        <v>157</v>
      </c>
      <c r="K19" s="8" t="s">
        <v>275</v>
      </c>
      <c r="L19" s="8" t="s">
        <v>466</v>
      </c>
      <c r="M19" s="8" t="s">
        <v>209</v>
      </c>
      <c r="N19" s="8" t="s">
        <v>467</v>
      </c>
      <c r="O19" s="8" t="s">
        <v>456</v>
      </c>
      <c r="P19" s="8" t="s">
        <v>240</v>
      </c>
      <c r="Q19" s="8" t="s">
        <v>206</v>
      </c>
      <c r="R19" s="8" t="s">
        <v>459</v>
      </c>
      <c r="S19" s="8" t="s">
        <v>460</v>
      </c>
      <c r="T19" s="8" t="s">
        <v>468</v>
      </c>
      <c r="U19" s="8" t="s">
        <v>461</v>
      </c>
      <c r="V19" s="8" t="s">
        <v>470</v>
      </c>
      <c r="W19" s="8" t="s">
        <v>462</v>
      </c>
      <c r="Y19" s="50" t="s">
        <v>461</v>
      </c>
      <c r="Z19" s="8" t="s">
        <v>158</v>
      </c>
      <c r="AB19" s="12">
        <f t="shared" si="2"/>
        <v>1</v>
      </c>
      <c r="AC19" s="12">
        <f t="shared" si="3"/>
        <v>1</v>
      </c>
      <c r="AD19" s="12">
        <f t="shared" si="4"/>
        <v>0</v>
      </c>
      <c r="AE19" s="12">
        <f t="shared" si="5"/>
        <v>1</v>
      </c>
      <c r="AF19" s="12">
        <f t="shared" si="6"/>
        <v>1</v>
      </c>
      <c r="AG19" s="12">
        <f t="shared" si="7"/>
        <v>0</v>
      </c>
      <c r="AH19" s="12">
        <f t="shared" si="8"/>
        <v>1</v>
      </c>
      <c r="AI19" s="12">
        <f t="shared" si="9"/>
        <v>0</v>
      </c>
      <c r="AJ19" s="12">
        <f t="shared" si="10"/>
        <v>0</v>
      </c>
      <c r="AK19" s="12">
        <f t="shared" si="11"/>
        <v>0</v>
      </c>
      <c r="AL19" s="12">
        <f t="shared" si="12"/>
        <v>0</v>
      </c>
      <c r="AM19" s="12">
        <f t="shared" si="13"/>
        <v>1</v>
      </c>
      <c r="AN19" s="12">
        <f t="shared" si="14"/>
        <v>1</v>
      </c>
      <c r="AO19" s="12">
        <f t="shared" si="15"/>
        <v>1</v>
      </c>
      <c r="AP19" s="12">
        <f t="shared" si="16"/>
        <v>1</v>
      </c>
      <c r="AQ19" s="12">
        <f t="shared" si="17"/>
        <v>1</v>
      </c>
      <c r="AR19" s="12">
        <f t="shared" si="18"/>
        <v>0</v>
      </c>
      <c r="AS19" s="12">
        <f t="shared" si="19"/>
        <v>0</v>
      </c>
      <c r="AT19" s="12">
        <f t="shared" si="20"/>
        <v>1</v>
      </c>
      <c r="AU19" s="12">
        <f t="shared" si="21"/>
        <v>1</v>
      </c>
      <c r="AW19" s="12" t="e">
        <f t="shared" si="22"/>
        <v>#N/A</v>
      </c>
      <c r="AX19" s="12">
        <f t="shared" si="23"/>
        <v>1</v>
      </c>
    </row>
    <row r="20" spans="1:50" x14ac:dyDescent="0.25">
      <c r="A20" s="9" t="s">
        <v>82</v>
      </c>
      <c r="B20" s="53">
        <v>9</v>
      </c>
      <c r="C20" s="38">
        <f t="shared" si="1"/>
        <v>0</v>
      </c>
      <c r="D20" s="37" t="s">
        <v>126</v>
      </c>
      <c r="E20" s="8" t="s">
        <v>126</v>
      </c>
      <c r="F20" s="8" t="s">
        <v>126</v>
      </c>
      <c r="G20" s="8" t="s">
        <v>126</v>
      </c>
      <c r="H20" s="8" t="s">
        <v>126</v>
      </c>
      <c r="I20" s="8" t="s">
        <v>126</v>
      </c>
      <c r="J20" s="8" t="s">
        <v>126</v>
      </c>
      <c r="K20" s="8" t="s">
        <v>126</v>
      </c>
      <c r="L20" s="8" t="s">
        <v>126</v>
      </c>
      <c r="M20" s="8" t="s">
        <v>126</v>
      </c>
      <c r="N20" s="8" t="s">
        <v>126</v>
      </c>
      <c r="O20" s="8" t="s">
        <v>126</v>
      </c>
      <c r="P20" s="8" t="s">
        <v>126</v>
      </c>
      <c r="Q20" s="8" t="s">
        <v>126</v>
      </c>
      <c r="R20" s="8" t="s">
        <v>126</v>
      </c>
      <c r="S20" s="8" t="s">
        <v>126</v>
      </c>
      <c r="T20" s="8" t="s">
        <v>126</v>
      </c>
      <c r="U20" s="8" t="s">
        <v>126</v>
      </c>
      <c r="V20" s="8" t="s">
        <v>126</v>
      </c>
      <c r="W20" s="8" t="s">
        <v>126</v>
      </c>
      <c r="Y20" s="50" t="s">
        <v>126</v>
      </c>
      <c r="Z20" s="50" t="s">
        <v>126</v>
      </c>
      <c r="AB20" s="12">
        <f t="shared" si="2"/>
        <v>0</v>
      </c>
      <c r="AC20" s="12">
        <f t="shared" si="3"/>
        <v>0</v>
      </c>
      <c r="AD20" s="12">
        <f t="shared" si="4"/>
        <v>0</v>
      </c>
      <c r="AE20" s="12">
        <f t="shared" si="5"/>
        <v>0</v>
      </c>
      <c r="AF20" s="12">
        <f t="shared" si="6"/>
        <v>0</v>
      </c>
      <c r="AG20" s="12">
        <f t="shared" si="7"/>
        <v>0</v>
      </c>
      <c r="AH20" s="12">
        <f t="shared" si="8"/>
        <v>0</v>
      </c>
      <c r="AI20" s="12">
        <f t="shared" si="9"/>
        <v>0</v>
      </c>
      <c r="AJ20" s="12">
        <f t="shared" si="10"/>
        <v>0</v>
      </c>
      <c r="AK20" s="12">
        <f t="shared" si="11"/>
        <v>0</v>
      </c>
      <c r="AL20" s="12">
        <f t="shared" si="12"/>
        <v>0</v>
      </c>
      <c r="AM20" s="12">
        <f t="shared" si="13"/>
        <v>0</v>
      </c>
      <c r="AN20" s="12">
        <f t="shared" si="14"/>
        <v>0</v>
      </c>
      <c r="AO20" s="12">
        <f t="shared" si="15"/>
        <v>0</v>
      </c>
      <c r="AP20" s="12">
        <f t="shared" si="16"/>
        <v>0</v>
      </c>
      <c r="AQ20" s="12">
        <f t="shared" si="17"/>
        <v>0</v>
      </c>
      <c r="AR20" s="12">
        <f t="shared" si="18"/>
        <v>0</v>
      </c>
      <c r="AS20" s="12">
        <f t="shared" si="19"/>
        <v>0</v>
      </c>
      <c r="AT20" s="12">
        <f t="shared" si="20"/>
        <v>0</v>
      </c>
      <c r="AU20" s="12">
        <f t="shared" si="21"/>
        <v>0</v>
      </c>
      <c r="AW20" s="12" t="e">
        <f t="shared" si="22"/>
        <v>#N/A</v>
      </c>
      <c r="AX20" s="12" t="e">
        <f t="shared" si="23"/>
        <v>#N/A</v>
      </c>
    </row>
    <row r="21" spans="1:50" x14ac:dyDescent="0.25">
      <c r="A21" s="9" t="s">
        <v>85</v>
      </c>
      <c r="B21" s="8">
        <f t="shared" si="0"/>
        <v>15</v>
      </c>
      <c r="C21" s="38">
        <f t="shared" si="1"/>
        <v>1</v>
      </c>
      <c r="D21" s="37" t="s">
        <v>258</v>
      </c>
      <c r="E21" s="8" t="s">
        <v>160</v>
      </c>
      <c r="F21" s="8" t="s">
        <v>464</v>
      </c>
      <c r="G21" s="8" t="s">
        <v>451</v>
      </c>
      <c r="H21" s="8" t="s">
        <v>452</v>
      </c>
      <c r="I21" s="8" t="s">
        <v>453</v>
      </c>
      <c r="J21" s="8" t="s">
        <v>157</v>
      </c>
      <c r="K21" s="8" t="s">
        <v>275</v>
      </c>
      <c r="L21" s="8" t="s">
        <v>381</v>
      </c>
      <c r="M21" s="8" t="s">
        <v>455</v>
      </c>
      <c r="N21" s="8" t="s">
        <v>256</v>
      </c>
      <c r="O21" s="8" t="s">
        <v>456</v>
      </c>
      <c r="P21" s="8" t="s">
        <v>457</v>
      </c>
      <c r="Q21" s="8" t="s">
        <v>458</v>
      </c>
      <c r="R21" s="8" t="s">
        <v>459</v>
      </c>
      <c r="S21" s="8" t="s">
        <v>460</v>
      </c>
      <c r="T21" s="8" t="s">
        <v>468</v>
      </c>
      <c r="U21" s="8" t="s">
        <v>469</v>
      </c>
      <c r="V21" s="8" t="s">
        <v>470</v>
      </c>
      <c r="W21" s="8" t="s">
        <v>462</v>
      </c>
      <c r="Y21" s="8" t="s">
        <v>459</v>
      </c>
      <c r="Z21" s="50" t="s">
        <v>458</v>
      </c>
      <c r="AB21" s="12">
        <f t="shared" si="2"/>
        <v>1</v>
      </c>
      <c r="AC21" s="12">
        <f t="shared" si="3"/>
        <v>1</v>
      </c>
      <c r="AD21" s="12">
        <f t="shared" si="4"/>
        <v>1</v>
      </c>
      <c r="AE21" s="12">
        <f t="shared" si="5"/>
        <v>0</v>
      </c>
      <c r="AF21" s="12">
        <f t="shared" si="6"/>
        <v>1</v>
      </c>
      <c r="AG21" s="12">
        <f t="shared" si="7"/>
        <v>1</v>
      </c>
      <c r="AH21" s="12">
        <f t="shared" si="8"/>
        <v>1</v>
      </c>
      <c r="AI21" s="12">
        <f t="shared" si="9"/>
        <v>0</v>
      </c>
      <c r="AJ21" s="12">
        <f t="shared" si="10"/>
        <v>1</v>
      </c>
      <c r="AK21" s="12">
        <f t="shared" si="11"/>
        <v>1</v>
      </c>
      <c r="AL21" s="12">
        <f t="shared" si="12"/>
        <v>1</v>
      </c>
      <c r="AM21" s="12">
        <f t="shared" si="13"/>
        <v>1</v>
      </c>
      <c r="AN21" s="12">
        <f t="shared" si="14"/>
        <v>0</v>
      </c>
      <c r="AO21" s="12">
        <f t="shared" si="15"/>
        <v>0</v>
      </c>
      <c r="AP21" s="12">
        <f t="shared" si="16"/>
        <v>1</v>
      </c>
      <c r="AQ21" s="12">
        <f t="shared" si="17"/>
        <v>1</v>
      </c>
      <c r="AR21" s="12">
        <f t="shared" si="18"/>
        <v>0</v>
      </c>
      <c r="AS21" s="12">
        <f t="shared" si="19"/>
        <v>1</v>
      </c>
      <c r="AT21" s="12">
        <f t="shared" si="20"/>
        <v>1</v>
      </c>
      <c r="AU21" s="12">
        <f t="shared" si="21"/>
        <v>1</v>
      </c>
      <c r="AW21" s="12">
        <f t="shared" si="22"/>
        <v>1</v>
      </c>
      <c r="AX21" s="12" t="e">
        <f t="shared" si="23"/>
        <v>#N/A</v>
      </c>
    </row>
    <row r="22" spans="1:50" x14ac:dyDescent="0.25">
      <c r="A22" s="9" t="s">
        <v>72</v>
      </c>
      <c r="B22" s="8">
        <f t="shared" si="0"/>
        <v>14</v>
      </c>
      <c r="C22" s="38">
        <f t="shared" si="1"/>
        <v>2</v>
      </c>
      <c r="D22" s="37" t="s">
        <v>258</v>
      </c>
      <c r="E22" s="8" t="s">
        <v>160</v>
      </c>
      <c r="F22" s="8" t="s">
        <v>464</v>
      </c>
      <c r="G22" s="8" t="s">
        <v>158</v>
      </c>
      <c r="H22" s="8" t="s">
        <v>452</v>
      </c>
      <c r="I22" s="8" t="s">
        <v>453</v>
      </c>
      <c r="J22" s="8" t="s">
        <v>465</v>
      </c>
      <c r="K22" s="8" t="s">
        <v>454</v>
      </c>
      <c r="L22" s="8" t="s">
        <v>466</v>
      </c>
      <c r="M22" s="8" t="s">
        <v>209</v>
      </c>
      <c r="N22" s="8" t="s">
        <v>256</v>
      </c>
      <c r="O22" s="8" t="s">
        <v>456</v>
      </c>
      <c r="P22" s="8" t="s">
        <v>457</v>
      </c>
      <c r="Q22" s="8" t="s">
        <v>458</v>
      </c>
      <c r="R22" s="8" t="s">
        <v>459</v>
      </c>
      <c r="S22" s="8" t="s">
        <v>460</v>
      </c>
      <c r="T22" s="8" t="s">
        <v>468</v>
      </c>
      <c r="U22" s="8" t="s">
        <v>469</v>
      </c>
      <c r="V22" s="8" t="s">
        <v>470</v>
      </c>
      <c r="W22" s="8" t="s">
        <v>462</v>
      </c>
      <c r="Y22" s="8" t="s">
        <v>459</v>
      </c>
      <c r="Z22" s="8" t="s">
        <v>464</v>
      </c>
      <c r="AB22" s="12">
        <f t="shared" si="2"/>
        <v>1</v>
      </c>
      <c r="AC22" s="12">
        <f t="shared" si="3"/>
        <v>1</v>
      </c>
      <c r="AD22" s="12">
        <f t="shared" si="4"/>
        <v>1</v>
      </c>
      <c r="AE22" s="12">
        <f t="shared" si="5"/>
        <v>1</v>
      </c>
      <c r="AF22" s="12">
        <f t="shared" si="6"/>
        <v>1</v>
      </c>
      <c r="AG22" s="12">
        <f t="shared" si="7"/>
        <v>1</v>
      </c>
      <c r="AH22" s="12">
        <f t="shared" si="8"/>
        <v>0</v>
      </c>
      <c r="AI22" s="12">
        <f t="shared" si="9"/>
        <v>1</v>
      </c>
      <c r="AJ22" s="12">
        <f t="shared" si="10"/>
        <v>0</v>
      </c>
      <c r="AK22" s="12">
        <f t="shared" si="11"/>
        <v>0</v>
      </c>
      <c r="AL22" s="12">
        <f t="shared" si="12"/>
        <v>1</v>
      </c>
      <c r="AM22" s="12">
        <f t="shared" si="13"/>
        <v>1</v>
      </c>
      <c r="AN22" s="12">
        <f t="shared" si="14"/>
        <v>0</v>
      </c>
      <c r="AO22" s="12">
        <f t="shared" si="15"/>
        <v>0</v>
      </c>
      <c r="AP22" s="12">
        <f t="shared" si="16"/>
        <v>1</v>
      </c>
      <c r="AQ22" s="12">
        <f t="shared" si="17"/>
        <v>1</v>
      </c>
      <c r="AR22" s="12">
        <f t="shared" si="18"/>
        <v>0</v>
      </c>
      <c r="AS22" s="12">
        <f t="shared" si="19"/>
        <v>1</v>
      </c>
      <c r="AT22" s="12">
        <f t="shared" si="20"/>
        <v>1</v>
      </c>
      <c r="AU22" s="12">
        <f t="shared" si="21"/>
        <v>1</v>
      </c>
      <c r="AW22" s="12">
        <f t="shared" si="22"/>
        <v>1</v>
      </c>
      <c r="AX22" s="12">
        <f t="shared" si="23"/>
        <v>1</v>
      </c>
    </row>
    <row r="23" spans="1:50" x14ac:dyDescent="0.25">
      <c r="A23" s="9" t="s">
        <v>58</v>
      </c>
      <c r="B23" s="8">
        <f t="shared" si="0"/>
        <v>13</v>
      </c>
      <c r="C23" s="38">
        <f t="shared" si="1"/>
        <v>1</v>
      </c>
      <c r="D23" s="37" t="s">
        <v>258</v>
      </c>
      <c r="E23" s="8" t="s">
        <v>160</v>
      </c>
      <c r="F23" s="8" t="s">
        <v>464</v>
      </c>
      <c r="G23" s="8" t="s">
        <v>158</v>
      </c>
      <c r="H23" s="8" t="s">
        <v>452</v>
      </c>
      <c r="I23" s="8" t="s">
        <v>453</v>
      </c>
      <c r="J23" s="8" t="s">
        <v>465</v>
      </c>
      <c r="K23" s="8" t="s">
        <v>275</v>
      </c>
      <c r="L23" s="8" t="s">
        <v>466</v>
      </c>
      <c r="M23" s="8" t="s">
        <v>209</v>
      </c>
      <c r="N23" s="8" t="s">
        <v>256</v>
      </c>
      <c r="O23" s="8" t="s">
        <v>456</v>
      </c>
      <c r="P23" s="8" t="s">
        <v>457</v>
      </c>
      <c r="Q23" s="8" t="s">
        <v>206</v>
      </c>
      <c r="R23" s="8" t="s">
        <v>459</v>
      </c>
      <c r="S23" s="8" t="s">
        <v>460</v>
      </c>
      <c r="T23" s="8" t="s">
        <v>468</v>
      </c>
      <c r="U23" s="8" t="s">
        <v>461</v>
      </c>
      <c r="V23" s="8" t="s">
        <v>470</v>
      </c>
      <c r="W23" s="8" t="s">
        <v>462</v>
      </c>
      <c r="Y23" s="50" t="s">
        <v>461</v>
      </c>
      <c r="Z23" s="8" t="s">
        <v>460</v>
      </c>
      <c r="AB23" s="12">
        <f t="shared" si="2"/>
        <v>1</v>
      </c>
      <c r="AC23" s="12">
        <f t="shared" si="3"/>
        <v>1</v>
      </c>
      <c r="AD23" s="12">
        <f t="shared" si="4"/>
        <v>1</v>
      </c>
      <c r="AE23" s="12">
        <f t="shared" si="5"/>
        <v>1</v>
      </c>
      <c r="AF23" s="12">
        <f t="shared" si="6"/>
        <v>1</v>
      </c>
      <c r="AG23" s="12">
        <f t="shared" si="7"/>
        <v>1</v>
      </c>
      <c r="AH23" s="12">
        <f t="shared" si="8"/>
        <v>0</v>
      </c>
      <c r="AI23" s="12">
        <f t="shared" si="9"/>
        <v>0</v>
      </c>
      <c r="AJ23" s="12">
        <f t="shared" si="10"/>
        <v>0</v>
      </c>
      <c r="AK23" s="12">
        <f t="shared" si="11"/>
        <v>0</v>
      </c>
      <c r="AL23" s="12">
        <f t="shared" si="12"/>
        <v>1</v>
      </c>
      <c r="AM23" s="12">
        <f t="shared" si="13"/>
        <v>1</v>
      </c>
      <c r="AN23" s="12">
        <f t="shared" si="14"/>
        <v>0</v>
      </c>
      <c r="AO23" s="12">
        <f t="shared" si="15"/>
        <v>1</v>
      </c>
      <c r="AP23" s="12">
        <f t="shared" si="16"/>
        <v>1</v>
      </c>
      <c r="AQ23" s="12">
        <f t="shared" si="17"/>
        <v>1</v>
      </c>
      <c r="AR23" s="12">
        <f t="shared" si="18"/>
        <v>0</v>
      </c>
      <c r="AS23" s="12">
        <f t="shared" si="19"/>
        <v>0</v>
      </c>
      <c r="AT23" s="12">
        <f t="shared" si="20"/>
        <v>1</v>
      </c>
      <c r="AU23" s="12">
        <f t="shared" si="21"/>
        <v>1</v>
      </c>
      <c r="AW23" s="12" t="e">
        <f t="shared" si="22"/>
        <v>#N/A</v>
      </c>
      <c r="AX23" s="12">
        <f t="shared" si="23"/>
        <v>1</v>
      </c>
    </row>
    <row r="24" spans="1:50" x14ac:dyDescent="0.25">
      <c r="A24" s="9" t="s">
        <v>70</v>
      </c>
      <c r="B24" s="8">
        <f t="shared" si="0"/>
        <v>14</v>
      </c>
      <c r="C24" s="38">
        <f t="shared" si="1"/>
        <v>1</v>
      </c>
      <c r="D24" s="37" t="s">
        <v>258</v>
      </c>
      <c r="E24" s="8" t="s">
        <v>160</v>
      </c>
      <c r="F24" s="8" t="s">
        <v>464</v>
      </c>
      <c r="G24" s="8" t="s">
        <v>158</v>
      </c>
      <c r="H24" s="8" t="s">
        <v>452</v>
      </c>
      <c r="I24" s="8" t="s">
        <v>453</v>
      </c>
      <c r="J24" s="8" t="s">
        <v>465</v>
      </c>
      <c r="K24" s="8" t="s">
        <v>454</v>
      </c>
      <c r="L24" s="8" t="s">
        <v>466</v>
      </c>
      <c r="M24" s="8" t="s">
        <v>455</v>
      </c>
      <c r="N24" s="8" t="s">
        <v>256</v>
      </c>
      <c r="O24" s="8" t="s">
        <v>456</v>
      </c>
      <c r="P24" s="8" t="s">
        <v>457</v>
      </c>
      <c r="Q24" s="8" t="s">
        <v>458</v>
      </c>
      <c r="R24" s="8" t="s">
        <v>459</v>
      </c>
      <c r="S24" s="8" t="s">
        <v>460</v>
      </c>
      <c r="T24" s="8" t="s">
        <v>468</v>
      </c>
      <c r="U24" s="8" t="s">
        <v>461</v>
      </c>
      <c r="V24" s="8" t="s">
        <v>470</v>
      </c>
      <c r="W24" s="8" t="s">
        <v>462</v>
      </c>
      <c r="Y24" s="8" t="s">
        <v>460</v>
      </c>
      <c r="Z24" s="50" t="s">
        <v>457</v>
      </c>
      <c r="AB24" s="12">
        <f t="shared" si="2"/>
        <v>1</v>
      </c>
      <c r="AC24" s="12">
        <f t="shared" si="3"/>
        <v>1</v>
      </c>
      <c r="AD24" s="12">
        <f t="shared" si="4"/>
        <v>1</v>
      </c>
      <c r="AE24" s="12">
        <f t="shared" si="5"/>
        <v>1</v>
      </c>
      <c r="AF24" s="12">
        <f t="shared" si="6"/>
        <v>1</v>
      </c>
      <c r="AG24" s="12">
        <f t="shared" si="7"/>
        <v>1</v>
      </c>
      <c r="AH24" s="12">
        <f t="shared" si="8"/>
        <v>0</v>
      </c>
      <c r="AI24" s="12">
        <f t="shared" si="9"/>
        <v>1</v>
      </c>
      <c r="AJ24" s="12">
        <f t="shared" si="10"/>
        <v>0</v>
      </c>
      <c r="AK24" s="12">
        <f t="shared" si="11"/>
        <v>1</v>
      </c>
      <c r="AL24" s="12">
        <f t="shared" si="12"/>
        <v>1</v>
      </c>
      <c r="AM24" s="12">
        <f t="shared" si="13"/>
        <v>1</v>
      </c>
      <c r="AN24" s="12">
        <f t="shared" si="14"/>
        <v>0</v>
      </c>
      <c r="AO24" s="12">
        <f t="shared" si="15"/>
        <v>0</v>
      </c>
      <c r="AP24" s="12">
        <f t="shared" si="16"/>
        <v>1</v>
      </c>
      <c r="AQ24" s="12">
        <f t="shared" si="17"/>
        <v>1</v>
      </c>
      <c r="AR24" s="12">
        <f t="shared" si="18"/>
        <v>0</v>
      </c>
      <c r="AS24" s="12">
        <f t="shared" si="19"/>
        <v>0</v>
      </c>
      <c r="AT24" s="12">
        <f t="shared" si="20"/>
        <v>1</v>
      </c>
      <c r="AU24" s="12">
        <f t="shared" si="21"/>
        <v>1</v>
      </c>
      <c r="AW24" s="12">
        <f t="shared" si="22"/>
        <v>1</v>
      </c>
      <c r="AX24" s="12" t="e">
        <f t="shared" si="23"/>
        <v>#N/A</v>
      </c>
    </row>
    <row r="25" spans="1:50" x14ac:dyDescent="0.25">
      <c r="A25" s="9" t="s">
        <v>81</v>
      </c>
      <c r="B25" s="8">
        <f t="shared" si="0"/>
        <v>11</v>
      </c>
      <c r="C25" s="38">
        <f t="shared" si="1"/>
        <v>2</v>
      </c>
      <c r="D25" s="37" t="s">
        <v>463</v>
      </c>
      <c r="E25" s="8" t="s">
        <v>450</v>
      </c>
      <c r="F25" s="8" t="s">
        <v>184</v>
      </c>
      <c r="G25" s="8" t="s">
        <v>158</v>
      </c>
      <c r="H25" s="8" t="s">
        <v>472</v>
      </c>
      <c r="I25" s="8" t="s">
        <v>453</v>
      </c>
      <c r="J25" s="8" t="s">
        <v>157</v>
      </c>
      <c r="K25" s="8" t="s">
        <v>454</v>
      </c>
      <c r="L25" s="8" t="s">
        <v>466</v>
      </c>
      <c r="M25" s="8" t="s">
        <v>209</v>
      </c>
      <c r="N25" s="8" t="s">
        <v>467</v>
      </c>
      <c r="O25" s="8" t="s">
        <v>456</v>
      </c>
      <c r="P25" s="8" t="s">
        <v>457</v>
      </c>
      <c r="Q25" s="8" t="s">
        <v>206</v>
      </c>
      <c r="R25" s="8" t="s">
        <v>459</v>
      </c>
      <c r="S25" s="8" t="s">
        <v>460</v>
      </c>
      <c r="T25" s="8" t="s">
        <v>468</v>
      </c>
      <c r="U25" s="8" t="s">
        <v>469</v>
      </c>
      <c r="V25" s="8" t="s">
        <v>470</v>
      </c>
      <c r="W25" s="8" t="s">
        <v>462</v>
      </c>
      <c r="Y25" s="8" t="s">
        <v>459</v>
      </c>
      <c r="Z25" s="8" t="s">
        <v>469</v>
      </c>
      <c r="AB25" s="12">
        <f t="shared" si="2"/>
        <v>0</v>
      </c>
      <c r="AC25" s="12">
        <f t="shared" si="3"/>
        <v>0</v>
      </c>
      <c r="AD25" s="12">
        <f t="shared" si="4"/>
        <v>0</v>
      </c>
      <c r="AE25" s="12">
        <f t="shared" si="5"/>
        <v>1</v>
      </c>
      <c r="AF25" s="12">
        <f t="shared" si="6"/>
        <v>0</v>
      </c>
      <c r="AG25" s="12">
        <f t="shared" si="7"/>
        <v>1</v>
      </c>
      <c r="AH25" s="12">
        <f t="shared" si="8"/>
        <v>1</v>
      </c>
      <c r="AI25" s="12">
        <f t="shared" si="9"/>
        <v>1</v>
      </c>
      <c r="AJ25" s="12">
        <f t="shared" si="10"/>
        <v>0</v>
      </c>
      <c r="AK25" s="12">
        <f t="shared" si="11"/>
        <v>0</v>
      </c>
      <c r="AL25" s="12">
        <f t="shared" si="12"/>
        <v>0</v>
      </c>
      <c r="AM25" s="12">
        <f t="shared" si="13"/>
        <v>1</v>
      </c>
      <c r="AN25" s="12">
        <f t="shared" si="14"/>
        <v>0</v>
      </c>
      <c r="AO25" s="12">
        <f t="shared" si="15"/>
        <v>1</v>
      </c>
      <c r="AP25" s="12">
        <f t="shared" si="16"/>
        <v>1</v>
      </c>
      <c r="AQ25" s="12">
        <f t="shared" si="17"/>
        <v>1</v>
      </c>
      <c r="AR25" s="12">
        <f t="shared" si="18"/>
        <v>0</v>
      </c>
      <c r="AS25" s="12">
        <f t="shared" si="19"/>
        <v>1</v>
      </c>
      <c r="AT25" s="12">
        <f t="shared" si="20"/>
        <v>1</v>
      </c>
      <c r="AU25" s="12">
        <f t="shared" si="21"/>
        <v>1</v>
      </c>
      <c r="AW25" s="12">
        <f t="shared" si="22"/>
        <v>1</v>
      </c>
      <c r="AX25" s="12">
        <f t="shared" si="23"/>
        <v>1</v>
      </c>
    </row>
    <row r="26" spans="1:50" x14ac:dyDescent="0.25">
      <c r="A26" s="9" t="s">
        <v>78</v>
      </c>
      <c r="B26" s="8">
        <f t="shared" si="0"/>
        <v>12</v>
      </c>
      <c r="C26" s="38">
        <f t="shared" si="1"/>
        <v>2</v>
      </c>
      <c r="D26" s="37" t="s">
        <v>258</v>
      </c>
      <c r="E26" s="8" t="s">
        <v>160</v>
      </c>
      <c r="F26" s="8" t="s">
        <v>464</v>
      </c>
      <c r="G26" s="8" t="s">
        <v>158</v>
      </c>
      <c r="H26" s="8" t="s">
        <v>452</v>
      </c>
      <c r="I26" s="8" t="s">
        <v>331</v>
      </c>
      <c r="J26" s="8" t="s">
        <v>157</v>
      </c>
      <c r="K26" s="8" t="s">
        <v>275</v>
      </c>
      <c r="L26" s="8" t="s">
        <v>466</v>
      </c>
      <c r="M26" s="8" t="s">
        <v>209</v>
      </c>
      <c r="N26" s="8" t="s">
        <v>256</v>
      </c>
      <c r="O26" s="8" t="s">
        <v>456</v>
      </c>
      <c r="P26" s="8" t="s">
        <v>457</v>
      </c>
      <c r="Q26" s="8" t="s">
        <v>458</v>
      </c>
      <c r="R26" s="8" t="s">
        <v>459</v>
      </c>
      <c r="S26" s="8" t="s">
        <v>460</v>
      </c>
      <c r="T26" s="8" t="s">
        <v>468</v>
      </c>
      <c r="U26" s="8" t="s">
        <v>461</v>
      </c>
      <c r="V26" s="8" t="s">
        <v>470</v>
      </c>
      <c r="W26" s="8" t="s">
        <v>462</v>
      </c>
      <c r="Y26" s="8" t="s">
        <v>459</v>
      </c>
      <c r="Z26" s="8" t="s">
        <v>258</v>
      </c>
      <c r="AB26" s="12">
        <f t="shared" si="2"/>
        <v>1</v>
      </c>
      <c r="AC26" s="12">
        <f t="shared" si="3"/>
        <v>1</v>
      </c>
      <c r="AD26" s="12">
        <f t="shared" si="4"/>
        <v>1</v>
      </c>
      <c r="AE26" s="12">
        <f t="shared" si="5"/>
        <v>1</v>
      </c>
      <c r="AF26" s="12">
        <f t="shared" si="6"/>
        <v>1</v>
      </c>
      <c r="AG26" s="12">
        <f t="shared" si="7"/>
        <v>0</v>
      </c>
      <c r="AH26" s="12">
        <f t="shared" si="8"/>
        <v>1</v>
      </c>
      <c r="AI26" s="12">
        <f t="shared" si="9"/>
        <v>0</v>
      </c>
      <c r="AJ26" s="12">
        <f t="shared" si="10"/>
        <v>0</v>
      </c>
      <c r="AK26" s="12">
        <f t="shared" si="11"/>
        <v>0</v>
      </c>
      <c r="AL26" s="12">
        <f t="shared" si="12"/>
        <v>1</v>
      </c>
      <c r="AM26" s="12">
        <f t="shared" si="13"/>
        <v>1</v>
      </c>
      <c r="AN26" s="12">
        <f t="shared" si="14"/>
        <v>0</v>
      </c>
      <c r="AO26" s="12">
        <f t="shared" si="15"/>
        <v>0</v>
      </c>
      <c r="AP26" s="12">
        <f t="shared" si="16"/>
        <v>1</v>
      </c>
      <c r="AQ26" s="12">
        <f t="shared" si="17"/>
        <v>1</v>
      </c>
      <c r="AR26" s="12">
        <f t="shared" si="18"/>
        <v>0</v>
      </c>
      <c r="AS26" s="12">
        <f t="shared" si="19"/>
        <v>0</v>
      </c>
      <c r="AT26" s="12">
        <f t="shared" si="20"/>
        <v>1</v>
      </c>
      <c r="AU26" s="12">
        <f t="shared" si="21"/>
        <v>1</v>
      </c>
      <c r="AW26" s="12">
        <f t="shared" si="22"/>
        <v>1</v>
      </c>
      <c r="AX26" s="12">
        <f t="shared" si="23"/>
        <v>1</v>
      </c>
    </row>
    <row r="27" spans="1:50" x14ac:dyDescent="0.25">
      <c r="A27" s="49" t="s">
        <v>75</v>
      </c>
      <c r="B27" s="8">
        <f t="shared" si="0"/>
        <v>15</v>
      </c>
      <c r="C27" s="38">
        <f t="shared" si="1"/>
        <v>1</v>
      </c>
      <c r="D27" s="37" t="s">
        <v>258</v>
      </c>
      <c r="E27" s="8" t="s">
        <v>160</v>
      </c>
      <c r="F27" s="8" t="s">
        <v>464</v>
      </c>
      <c r="G27" s="8" t="s">
        <v>158</v>
      </c>
      <c r="H27" s="8" t="s">
        <v>452</v>
      </c>
      <c r="I27" s="8" t="s">
        <v>453</v>
      </c>
      <c r="J27" s="8" t="s">
        <v>157</v>
      </c>
      <c r="K27" s="8" t="s">
        <v>454</v>
      </c>
      <c r="L27" s="8" t="s">
        <v>466</v>
      </c>
      <c r="M27" s="8" t="s">
        <v>455</v>
      </c>
      <c r="N27" s="8" t="s">
        <v>256</v>
      </c>
      <c r="O27" s="8" t="s">
        <v>456</v>
      </c>
      <c r="P27" s="8" t="s">
        <v>457</v>
      </c>
      <c r="Q27" s="8" t="s">
        <v>458</v>
      </c>
      <c r="R27" s="8" t="s">
        <v>459</v>
      </c>
      <c r="S27" s="8" t="s">
        <v>460</v>
      </c>
      <c r="T27" s="8" t="s">
        <v>468</v>
      </c>
      <c r="U27" s="8" t="s">
        <v>461</v>
      </c>
      <c r="V27" s="8" t="s">
        <v>470</v>
      </c>
      <c r="W27" s="8" t="s">
        <v>462</v>
      </c>
      <c r="Y27" s="8" t="s">
        <v>469</v>
      </c>
      <c r="Z27" s="50" t="s">
        <v>471</v>
      </c>
      <c r="AB27" s="12">
        <f t="shared" si="2"/>
        <v>1</v>
      </c>
      <c r="AC27" s="12">
        <f t="shared" si="3"/>
        <v>1</v>
      </c>
      <c r="AD27" s="12">
        <f t="shared" si="4"/>
        <v>1</v>
      </c>
      <c r="AE27" s="12">
        <f t="shared" si="5"/>
        <v>1</v>
      </c>
      <c r="AF27" s="12">
        <f t="shared" si="6"/>
        <v>1</v>
      </c>
      <c r="AG27" s="12">
        <f t="shared" si="7"/>
        <v>1</v>
      </c>
      <c r="AH27" s="12">
        <f t="shared" si="8"/>
        <v>1</v>
      </c>
      <c r="AI27" s="12">
        <f t="shared" si="9"/>
        <v>1</v>
      </c>
      <c r="AJ27" s="12">
        <f t="shared" si="10"/>
        <v>0</v>
      </c>
      <c r="AK27" s="12">
        <f t="shared" si="11"/>
        <v>1</v>
      </c>
      <c r="AL27" s="12">
        <f t="shared" si="12"/>
        <v>1</v>
      </c>
      <c r="AM27" s="12">
        <f t="shared" si="13"/>
        <v>1</v>
      </c>
      <c r="AN27" s="12">
        <f t="shared" si="14"/>
        <v>0</v>
      </c>
      <c r="AO27" s="12">
        <f t="shared" si="15"/>
        <v>0</v>
      </c>
      <c r="AP27" s="12">
        <f t="shared" si="16"/>
        <v>1</v>
      </c>
      <c r="AQ27" s="12">
        <f t="shared" si="17"/>
        <v>1</v>
      </c>
      <c r="AR27" s="12">
        <f t="shared" si="18"/>
        <v>0</v>
      </c>
      <c r="AS27" s="12">
        <f t="shared" si="19"/>
        <v>0</v>
      </c>
      <c r="AT27" s="12">
        <f t="shared" si="20"/>
        <v>1</v>
      </c>
      <c r="AU27" s="12">
        <f t="shared" si="21"/>
        <v>1</v>
      </c>
      <c r="AW27" s="12">
        <f t="shared" si="22"/>
        <v>1</v>
      </c>
      <c r="AX27" s="12" t="e">
        <f t="shared" si="23"/>
        <v>#N/A</v>
      </c>
    </row>
    <row r="28" spans="1:50" x14ac:dyDescent="0.25">
      <c r="A28" s="49" t="s">
        <v>79</v>
      </c>
      <c r="B28" s="63" t="s">
        <v>279</v>
      </c>
      <c r="C28" s="64" t="s">
        <v>279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W28" s="8" t="s">
        <v>126</v>
      </c>
      <c r="Y28" s="50" t="s">
        <v>126</v>
      </c>
      <c r="Z28" s="50" t="s">
        <v>126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14"/>
        <v>0</v>
      </c>
      <c r="AO28" s="12">
        <f t="shared" si="15"/>
        <v>0</v>
      </c>
      <c r="AP28" s="12">
        <f t="shared" si="16"/>
        <v>0</v>
      </c>
      <c r="AQ28" s="12">
        <f t="shared" si="17"/>
        <v>0</v>
      </c>
      <c r="AR28" s="12">
        <f t="shared" si="18"/>
        <v>0</v>
      </c>
      <c r="AS28" s="12">
        <f t="shared" si="19"/>
        <v>0</v>
      </c>
      <c r="AT28" s="12">
        <f t="shared" si="20"/>
        <v>0</v>
      </c>
      <c r="AU28" s="12">
        <f t="shared" si="21"/>
        <v>0</v>
      </c>
      <c r="AW28" s="12" t="e">
        <f t="shared" si="22"/>
        <v>#N/A</v>
      </c>
      <c r="AX28" s="12" t="e">
        <f t="shared" si="23"/>
        <v>#N/A</v>
      </c>
    </row>
    <row r="29" spans="1:50" x14ac:dyDescent="0.25">
      <c r="A29" s="49" t="s">
        <v>65</v>
      </c>
      <c r="B29" s="8">
        <f>SUM(AB29:AU29)</f>
        <v>12</v>
      </c>
      <c r="C29" s="38">
        <f>COUNT(AW29:AX29)</f>
        <v>2</v>
      </c>
      <c r="D29" s="37" t="s">
        <v>258</v>
      </c>
      <c r="E29" s="8" t="s">
        <v>160</v>
      </c>
      <c r="F29" s="8" t="s">
        <v>184</v>
      </c>
      <c r="G29" s="8" t="s">
        <v>158</v>
      </c>
      <c r="H29" s="8" t="s">
        <v>452</v>
      </c>
      <c r="I29" s="8" t="s">
        <v>331</v>
      </c>
      <c r="J29" s="8" t="s">
        <v>157</v>
      </c>
      <c r="K29" s="8" t="s">
        <v>454</v>
      </c>
      <c r="L29" s="8" t="s">
        <v>466</v>
      </c>
      <c r="M29" s="8" t="s">
        <v>209</v>
      </c>
      <c r="N29" s="8" t="s">
        <v>467</v>
      </c>
      <c r="O29" s="8" t="s">
        <v>456</v>
      </c>
      <c r="P29" s="8" t="s">
        <v>457</v>
      </c>
      <c r="Q29" s="8" t="s">
        <v>458</v>
      </c>
      <c r="R29" s="8" t="s">
        <v>459</v>
      </c>
      <c r="S29" s="8" t="s">
        <v>460</v>
      </c>
      <c r="T29" s="8" t="s">
        <v>468</v>
      </c>
      <c r="U29" s="8" t="s">
        <v>469</v>
      </c>
      <c r="V29" s="8" t="s">
        <v>470</v>
      </c>
      <c r="W29" s="8" t="s">
        <v>462</v>
      </c>
      <c r="Y29" s="8" t="s">
        <v>459</v>
      </c>
      <c r="Z29" s="8" t="s">
        <v>469</v>
      </c>
      <c r="AB29" s="12">
        <f t="shared" si="2"/>
        <v>1</v>
      </c>
      <c r="AC29" s="12">
        <f t="shared" si="3"/>
        <v>1</v>
      </c>
      <c r="AD29" s="12">
        <f t="shared" si="4"/>
        <v>0</v>
      </c>
      <c r="AE29" s="12">
        <f t="shared" si="5"/>
        <v>1</v>
      </c>
      <c r="AF29" s="12">
        <f t="shared" si="6"/>
        <v>1</v>
      </c>
      <c r="AG29" s="12">
        <f t="shared" si="7"/>
        <v>0</v>
      </c>
      <c r="AH29" s="12">
        <f t="shared" si="8"/>
        <v>1</v>
      </c>
      <c r="AI29" s="12">
        <f t="shared" si="9"/>
        <v>1</v>
      </c>
      <c r="AJ29" s="12">
        <f t="shared" si="10"/>
        <v>0</v>
      </c>
      <c r="AK29" s="12">
        <f t="shared" si="11"/>
        <v>0</v>
      </c>
      <c r="AL29" s="12">
        <f t="shared" si="12"/>
        <v>0</v>
      </c>
      <c r="AM29" s="12">
        <f t="shared" si="13"/>
        <v>1</v>
      </c>
      <c r="AN29" s="12">
        <f t="shared" si="14"/>
        <v>0</v>
      </c>
      <c r="AO29" s="12">
        <f t="shared" si="15"/>
        <v>0</v>
      </c>
      <c r="AP29" s="12">
        <f t="shared" si="16"/>
        <v>1</v>
      </c>
      <c r="AQ29" s="12">
        <f t="shared" si="17"/>
        <v>1</v>
      </c>
      <c r="AR29" s="12">
        <f t="shared" si="18"/>
        <v>0</v>
      </c>
      <c r="AS29" s="12">
        <f t="shared" si="19"/>
        <v>1</v>
      </c>
      <c r="AT29" s="12">
        <f t="shared" si="20"/>
        <v>1</v>
      </c>
      <c r="AU29" s="12">
        <f t="shared" si="21"/>
        <v>1</v>
      </c>
      <c r="AW29" s="12">
        <f t="shared" si="22"/>
        <v>1</v>
      </c>
      <c r="AX29" s="12">
        <f t="shared" si="23"/>
        <v>1</v>
      </c>
    </row>
    <row r="30" spans="1:50" x14ac:dyDescent="0.25">
      <c r="A30" s="49" t="s">
        <v>76</v>
      </c>
      <c r="B30" s="8">
        <f>SUM(AB30:AU30)</f>
        <v>10</v>
      </c>
      <c r="C30" s="38">
        <f>COUNT(AW30:AX30)</f>
        <v>1</v>
      </c>
      <c r="D30" s="37" t="s">
        <v>258</v>
      </c>
      <c r="E30" s="8" t="s">
        <v>160</v>
      </c>
      <c r="F30" s="8" t="s">
        <v>184</v>
      </c>
      <c r="G30" s="8" t="s">
        <v>158</v>
      </c>
      <c r="H30" s="8" t="s">
        <v>472</v>
      </c>
      <c r="I30" s="8" t="s">
        <v>331</v>
      </c>
      <c r="J30" s="8" t="s">
        <v>157</v>
      </c>
      <c r="K30" s="8" t="s">
        <v>275</v>
      </c>
      <c r="L30" s="8" t="s">
        <v>381</v>
      </c>
      <c r="M30" s="8" t="s">
        <v>209</v>
      </c>
      <c r="N30" s="8" t="s">
        <v>467</v>
      </c>
      <c r="O30" s="8" t="s">
        <v>277</v>
      </c>
      <c r="P30" s="8" t="s">
        <v>457</v>
      </c>
      <c r="Q30" s="8" t="s">
        <v>206</v>
      </c>
      <c r="R30" s="8" t="s">
        <v>459</v>
      </c>
      <c r="S30" s="8" t="s">
        <v>460</v>
      </c>
      <c r="T30" s="8" t="s">
        <v>468</v>
      </c>
      <c r="U30" s="8" t="s">
        <v>469</v>
      </c>
      <c r="V30" s="8" t="s">
        <v>307</v>
      </c>
      <c r="W30" s="8" t="s">
        <v>462</v>
      </c>
      <c r="Y30" s="8" t="s">
        <v>459</v>
      </c>
      <c r="Z30" s="50" t="s">
        <v>468</v>
      </c>
      <c r="AB30" s="12">
        <f t="shared" si="2"/>
        <v>1</v>
      </c>
      <c r="AC30" s="12">
        <f t="shared" si="3"/>
        <v>1</v>
      </c>
      <c r="AD30" s="12">
        <f t="shared" si="4"/>
        <v>0</v>
      </c>
      <c r="AE30" s="12">
        <f t="shared" si="5"/>
        <v>1</v>
      </c>
      <c r="AF30" s="12">
        <f t="shared" si="6"/>
        <v>0</v>
      </c>
      <c r="AG30" s="12">
        <f t="shared" si="7"/>
        <v>0</v>
      </c>
      <c r="AH30" s="12">
        <f t="shared" si="8"/>
        <v>1</v>
      </c>
      <c r="AI30" s="12">
        <f t="shared" si="9"/>
        <v>0</v>
      </c>
      <c r="AJ30" s="12">
        <f t="shared" si="10"/>
        <v>1</v>
      </c>
      <c r="AK30" s="12">
        <f t="shared" si="11"/>
        <v>0</v>
      </c>
      <c r="AL30" s="12">
        <f t="shared" si="12"/>
        <v>0</v>
      </c>
      <c r="AM30" s="12">
        <f t="shared" si="13"/>
        <v>0</v>
      </c>
      <c r="AN30" s="12">
        <f t="shared" si="14"/>
        <v>0</v>
      </c>
      <c r="AO30" s="12">
        <f t="shared" si="15"/>
        <v>1</v>
      </c>
      <c r="AP30" s="12">
        <f t="shared" si="16"/>
        <v>1</v>
      </c>
      <c r="AQ30" s="12">
        <f t="shared" si="17"/>
        <v>1</v>
      </c>
      <c r="AR30" s="12">
        <f t="shared" si="18"/>
        <v>0</v>
      </c>
      <c r="AS30" s="12">
        <f t="shared" si="19"/>
        <v>1</v>
      </c>
      <c r="AT30" s="12">
        <f t="shared" si="20"/>
        <v>0</v>
      </c>
      <c r="AU30" s="12">
        <f t="shared" si="21"/>
        <v>1</v>
      </c>
      <c r="AW30" s="12">
        <f t="shared" si="22"/>
        <v>1</v>
      </c>
      <c r="AX30" s="12" t="e">
        <f t="shared" si="23"/>
        <v>#N/A</v>
      </c>
    </row>
    <row r="31" spans="1:50" ht="15.75" thickBot="1" x14ac:dyDescent="0.3">
      <c r="A31" s="39" t="s">
        <v>55</v>
      </c>
      <c r="B31" s="40">
        <f>SUM(AB31:AU31)</f>
        <v>15</v>
      </c>
      <c r="C31" s="41">
        <f>COUNT(AW31:AX31)</f>
        <v>2</v>
      </c>
      <c r="D31" s="37" t="s">
        <v>258</v>
      </c>
      <c r="E31" s="8" t="s">
        <v>160</v>
      </c>
      <c r="F31" s="8" t="s">
        <v>464</v>
      </c>
      <c r="G31" s="8" t="s">
        <v>158</v>
      </c>
      <c r="H31" s="8" t="s">
        <v>452</v>
      </c>
      <c r="I31" s="8" t="s">
        <v>453</v>
      </c>
      <c r="J31" s="8" t="s">
        <v>465</v>
      </c>
      <c r="K31" s="8" t="s">
        <v>454</v>
      </c>
      <c r="L31" s="8" t="s">
        <v>466</v>
      </c>
      <c r="M31" s="8" t="s">
        <v>455</v>
      </c>
      <c r="N31" s="8" t="s">
        <v>256</v>
      </c>
      <c r="O31" s="8" t="s">
        <v>456</v>
      </c>
      <c r="P31" s="8" t="s">
        <v>457</v>
      </c>
      <c r="Q31" s="8" t="s">
        <v>458</v>
      </c>
      <c r="R31" s="8" t="s">
        <v>459</v>
      </c>
      <c r="S31" s="8" t="s">
        <v>460</v>
      </c>
      <c r="T31" s="8" t="s">
        <v>468</v>
      </c>
      <c r="U31" s="8" t="s">
        <v>469</v>
      </c>
      <c r="V31" s="8" t="s">
        <v>470</v>
      </c>
      <c r="W31" s="8" t="s">
        <v>462</v>
      </c>
      <c r="Y31" s="8" t="s">
        <v>459</v>
      </c>
      <c r="Z31" s="66" t="s">
        <v>469</v>
      </c>
      <c r="AB31" s="12">
        <f t="shared" si="2"/>
        <v>1</v>
      </c>
      <c r="AC31" s="12">
        <f t="shared" si="3"/>
        <v>1</v>
      </c>
      <c r="AD31" s="12">
        <f t="shared" si="4"/>
        <v>1</v>
      </c>
      <c r="AE31" s="12">
        <f t="shared" si="5"/>
        <v>1</v>
      </c>
      <c r="AF31" s="12">
        <f t="shared" si="6"/>
        <v>1</v>
      </c>
      <c r="AG31" s="12">
        <f t="shared" si="7"/>
        <v>1</v>
      </c>
      <c r="AH31" s="12">
        <f t="shared" si="8"/>
        <v>0</v>
      </c>
      <c r="AI31" s="12">
        <f t="shared" si="9"/>
        <v>1</v>
      </c>
      <c r="AJ31" s="12">
        <f t="shared" si="10"/>
        <v>0</v>
      </c>
      <c r="AK31" s="12">
        <f t="shared" si="11"/>
        <v>1</v>
      </c>
      <c r="AL31" s="12">
        <f t="shared" si="12"/>
        <v>1</v>
      </c>
      <c r="AM31" s="12">
        <f t="shared" si="13"/>
        <v>1</v>
      </c>
      <c r="AN31" s="12">
        <f t="shared" si="14"/>
        <v>0</v>
      </c>
      <c r="AO31" s="12">
        <f t="shared" si="15"/>
        <v>0</v>
      </c>
      <c r="AP31" s="12">
        <f t="shared" si="16"/>
        <v>1</v>
      </c>
      <c r="AQ31" s="12">
        <f t="shared" si="17"/>
        <v>1</v>
      </c>
      <c r="AR31" s="12">
        <f t="shared" si="18"/>
        <v>0</v>
      </c>
      <c r="AS31" s="12">
        <f t="shared" si="19"/>
        <v>1</v>
      </c>
      <c r="AT31" s="12">
        <f t="shared" si="20"/>
        <v>1</v>
      </c>
      <c r="AU31" s="12">
        <f t="shared" si="21"/>
        <v>1</v>
      </c>
      <c r="AW31" s="12">
        <f t="shared" si="22"/>
        <v>1</v>
      </c>
      <c r="AX31" s="12">
        <f t="shared" si="23"/>
        <v>1</v>
      </c>
    </row>
    <row r="32" spans="1:50" x14ac:dyDescent="0.25">
      <c r="A32" s="32" t="s">
        <v>86</v>
      </c>
    </row>
    <row r="33" spans="1:23" x14ac:dyDescent="0.25">
      <c r="A33" s="31"/>
      <c r="D33" s="8" t="s">
        <v>258</v>
      </c>
      <c r="E33" s="8" t="s">
        <v>160</v>
      </c>
      <c r="F33" s="8" t="s">
        <v>464</v>
      </c>
      <c r="G33" s="8" t="s">
        <v>158</v>
      </c>
      <c r="H33" s="8" t="s">
        <v>452</v>
      </c>
      <c r="I33" s="8" t="s">
        <v>453</v>
      </c>
      <c r="J33" s="8" t="s">
        <v>157</v>
      </c>
      <c r="K33" s="8" t="s">
        <v>454</v>
      </c>
      <c r="L33" s="8" t="s">
        <v>381</v>
      </c>
      <c r="M33" s="8" t="s">
        <v>455</v>
      </c>
      <c r="N33" s="8" t="s">
        <v>256</v>
      </c>
      <c r="O33" s="8" t="s">
        <v>456</v>
      </c>
      <c r="P33" s="8" t="s">
        <v>240</v>
      </c>
      <c r="Q33" s="8" t="s">
        <v>206</v>
      </c>
      <c r="R33" s="48" t="s">
        <v>459</v>
      </c>
      <c r="S33" s="8" t="s">
        <v>460</v>
      </c>
      <c r="T33" s="8" t="s">
        <v>115</v>
      </c>
      <c r="U33" s="8" t="s">
        <v>469</v>
      </c>
      <c r="V33" s="8" t="s">
        <v>470</v>
      </c>
      <c r="W33" s="8" t="s">
        <v>462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47" priority="1" operator="notEqual">
      <formula>$D$33</formula>
    </cfRule>
  </conditionalFormatting>
  <conditionalFormatting sqref="E3:E31">
    <cfRule type="cellIs" dxfId="46" priority="2" operator="notEqual">
      <formula>$E$33</formula>
    </cfRule>
  </conditionalFormatting>
  <conditionalFormatting sqref="F3:F31">
    <cfRule type="cellIs" dxfId="45" priority="3" operator="notEqual">
      <formula>$F$33</formula>
    </cfRule>
  </conditionalFormatting>
  <conditionalFormatting sqref="G3:G31">
    <cfRule type="cellIs" dxfId="44" priority="4" operator="notEqual">
      <formula>$G$33</formula>
    </cfRule>
  </conditionalFormatting>
  <conditionalFormatting sqref="H3:H31">
    <cfRule type="cellIs" dxfId="43" priority="5" operator="notEqual">
      <formula>$H$33</formula>
    </cfRule>
  </conditionalFormatting>
  <conditionalFormatting sqref="I3:I31">
    <cfRule type="cellIs" dxfId="42" priority="6" operator="notEqual">
      <formula>$I$33</formula>
    </cfRule>
  </conditionalFormatting>
  <conditionalFormatting sqref="J3:J31">
    <cfRule type="cellIs" dxfId="41" priority="7" operator="notEqual">
      <formula>$J$33</formula>
    </cfRule>
  </conditionalFormatting>
  <conditionalFormatting sqref="K3:K31">
    <cfRule type="cellIs" dxfId="40" priority="8" operator="notEqual">
      <formula>$K$33</formula>
    </cfRule>
  </conditionalFormatting>
  <conditionalFormatting sqref="L3:L31">
    <cfRule type="cellIs" dxfId="39" priority="9" operator="notEqual">
      <formula>$L$33</formula>
    </cfRule>
  </conditionalFormatting>
  <conditionalFormatting sqref="M3:M31">
    <cfRule type="cellIs" dxfId="38" priority="10" operator="notEqual">
      <formula>$M$33</formula>
    </cfRule>
  </conditionalFormatting>
  <conditionalFormatting sqref="N3:N31">
    <cfRule type="cellIs" dxfId="37" priority="11" operator="notEqual">
      <formula>$N$33</formula>
    </cfRule>
  </conditionalFormatting>
  <conditionalFormatting sqref="O3:O31">
    <cfRule type="cellIs" dxfId="36" priority="12" operator="notEqual">
      <formula>$O$33</formula>
    </cfRule>
  </conditionalFormatting>
  <conditionalFormatting sqref="P3:P31">
    <cfRule type="cellIs" dxfId="35" priority="13" operator="notEqual">
      <formula>$P$33</formula>
    </cfRule>
  </conditionalFormatting>
  <conditionalFormatting sqref="Q3:Q31">
    <cfRule type="cellIs" dxfId="34" priority="14" operator="notEqual">
      <formula>$Q$33</formula>
    </cfRule>
  </conditionalFormatting>
  <conditionalFormatting sqref="R3:R31">
    <cfRule type="cellIs" dxfId="33" priority="15" operator="notEqual">
      <formula>$R$33</formula>
    </cfRule>
  </conditionalFormatting>
  <conditionalFormatting sqref="S3:S31">
    <cfRule type="cellIs" dxfId="32" priority="16" operator="notEqual">
      <formula>$S$33</formula>
    </cfRule>
  </conditionalFormatting>
  <conditionalFormatting sqref="T3:T31">
    <cfRule type="cellIs" dxfId="31" priority="17" operator="notEqual">
      <formula>$T$33</formula>
    </cfRule>
  </conditionalFormatting>
  <conditionalFormatting sqref="U3:U31">
    <cfRule type="cellIs" dxfId="30" priority="18" operator="notEqual">
      <formula>$U$33</formula>
    </cfRule>
  </conditionalFormatting>
  <conditionalFormatting sqref="V3:V31">
    <cfRule type="cellIs" dxfId="29" priority="20" operator="notEqual">
      <formula>$V$33</formula>
    </cfRule>
  </conditionalFormatting>
  <conditionalFormatting sqref="W3:W31">
    <cfRule type="cellIs" dxfId="28" priority="21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10.7109375" style="12" bestFit="1" customWidth="1"/>
    <col min="5" max="5" width="9.42578125" style="12" bestFit="1" customWidth="1"/>
    <col min="6" max="6" width="10.7109375" style="12" bestFit="1" customWidth="1"/>
    <col min="7" max="7" width="9.140625" style="12" bestFit="1" customWidth="1"/>
    <col min="8" max="8" width="8.85546875" style="12" bestFit="1" customWidth="1"/>
    <col min="9" max="9" width="8.42578125" style="12" bestFit="1" customWidth="1"/>
    <col min="10" max="10" width="8.7109375" style="12" bestFit="1" customWidth="1"/>
    <col min="11" max="11" width="11.85546875" style="12" bestFit="1" customWidth="1"/>
    <col min="12" max="12" width="9.85546875" style="12" bestFit="1" customWidth="1"/>
    <col min="13" max="13" width="8" style="12" bestFit="1" customWidth="1"/>
    <col min="14" max="14" width="2.7109375" style="12" customWidth="1"/>
    <col min="15" max="16" width="11.85546875" style="12" bestFit="1" customWidth="1"/>
    <col min="17" max="17" width="2.7109375" style="12" customWidth="1"/>
    <col min="18" max="27" width="2" style="12" bestFit="1" customWidth="1"/>
    <col min="28" max="28" width="2.7109375" style="12" customWidth="1"/>
    <col min="29" max="30" width="5.42578125" style="12" bestFit="1" customWidth="1"/>
    <col min="31" max="16384" width="8.85546875" style="18"/>
  </cols>
  <sheetData>
    <row r="1" spans="1:30" ht="15.75" x14ac:dyDescent="0.25">
      <c r="A1" s="33" t="s">
        <v>473</v>
      </c>
      <c r="B1" s="34"/>
    </row>
    <row r="2" spans="1:30" ht="15.75" thickBot="1" x14ac:dyDescent="0.3">
      <c r="A2" s="26"/>
      <c r="B2" s="26" t="s">
        <v>0</v>
      </c>
      <c r="C2" s="26" t="s">
        <v>1</v>
      </c>
      <c r="O2" s="26" t="s">
        <v>1</v>
      </c>
    </row>
    <row r="3" spans="1:30" x14ac:dyDescent="0.25">
      <c r="A3" s="30" t="s">
        <v>84</v>
      </c>
      <c r="B3" s="35">
        <f t="shared" ref="B3:B31" si="0">SUM(R3:AA3)</f>
        <v>5</v>
      </c>
      <c r="C3" s="36">
        <f t="shared" ref="C3:C31" si="1">COUNT(AC3:AD3)</f>
        <v>1</v>
      </c>
      <c r="D3" s="37" t="s">
        <v>475</v>
      </c>
      <c r="E3" s="8" t="s">
        <v>161</v>
      </c>
      <c r="F3" s="8" t="s">
        <v>476</v>
      </c>
      <c r="G3" s="8" t="s">
        <v>477</v>
      </c>
      <c r="H3" s="8" t="s">
        <v>241</v>
      </c>
      <c r="I3" s="8" t="s">
        <v>478</v>
      </c>
      <c r="J3" s="8" t="s">
        <v>117</v>
      </c>
      <c r="K3" s="8" t="s">
        <v>479</v>
      </c>
      <c r="L3" s="8" t="s">
        <v>403</v>
      </c>
      <c r="M3" s="8" t="s">
        <v>480</v>
      </c>
      <c r="O3" s="8" t="s">
        <v>478</v>
      </c>
      <c r="P3" s="50" t="s">
        <v>480</v>
      </c>
      <c r="R3" s="12">
        <f t="shared" ref="R3:R31" si="2">IF(D3=$D$33,1,0)</f>
        <v>1</v>
      </c>
      <c r="S3" s="12">
        <f t="shared" ref="S3:S31" si="3">IF(E3=$E$33,1,0)</f>
        <v>0</v>
      </c>
      <c r="T3" s="12">
        <f t="shared" ref="T3:T31" si="4">IF(F3=$F$33,1,0)</f>
        <v>0</v>
      </c>
      <c r="U3" s="12">
        <f t="shared" ref="U3:U31" si="5">IF(G3=$G$33,1,0)</f>
        <v>1</v>
      </c>
      <c r="V3" s="12">
        <f t="shared" ref="V3:V31" si="6">IF(H3=$H$33,1,0)</f>
        <v>1</v>
      </c>
      <c r="W3" s="12">
        <f t="shared" ref="W3:W31" si="7">IF(I3=$I$33,1,0)</f>
        <v>1</v>
      </c>
      <c r="X3" s="12">
        <f t="shared" ref="X3:X31" si="8">IF(J3=$J$33,1,0)</f>
        <v>0</v>
      </c>
      <c r="Y3" s="12">
        <f t="shared" ref="Y3:Y31" si="9">IF(K3=$K$33,1,0)</f>
        <v>1</v>
      </c>
      <c r="Z3" s="12">
        <f t="shared" ref="Z3:Z31" si="10">IF(L3=$L$33,1,0)</f>
        <v>0</v>
      </c>
      <c r="AA3" s="12">
        <f t="shared" ref="AA3:AA31" si="11">IF(M3=$M$33,1,0)</f>
        <v>0</v>
      </c>
      <c r="AC3" s="12">
        <f t="shared" ref="AC3:AC31" si="12">HLOOKUP(O3,$D$33:$M$34,2,FALSE)</f>
        <v>1</v>
      </c>
      <c r="AD3" s="12" t="e">
        <f t="shared" ref="AD3:AD31" si="13">HLOOKUP(P3,$D$33:$M$34,2,FALSE)</f>
        <v>#N/A</v>
      </c>
    </row>
    <row r="4" spans="1:30" x14ac:dyDescent="0.25">
      <c r="A4" s="9" t="s">
        <v>66</v>
      </c>
      <c r="B4" s="8">
        <f t="shared" si="0"/>
        <v>5</v>
      </c>
      <c r="C4" s="38">
        <f t="shared" si="1"/>
        <v>1</v>
      </c>
      <c r="D4" s="37" t="s">
        <v>475</v>
      </c>
      <c r="E4" s="8" t="s">
        <v>161</v>
      </c>
      <c r="F4" s="8" t="s">
        <v>222</v>
      </c>
      <c r="G4" s="8" t="s">
        <v>481</v>
      </c>
      <c r="H4" s="8" t="s">
        <v>482</v>
      </c>
      <c r="I4" s="8" t="s">
        <v>483</v>
      </c>
      <c r="J4" s="8" t="s">
        <v>484</v>
      </c>
      <c r="K4" s="8" t="s">
        <v>479</v>
      </c>
      <c r="L4" s="8" t="s">
        <v>485</v>
      </c>
      <c r="M4" s="8" t="s">
        <v>480</v>
      </c>
      <c r="O4" s="50" t="s">
        <v>480</v>
      </c>
      <c r="P4" s="8" t="s">
        <v>222</v>
      </c>
      <c r="R4" s="12">
        <f t="shared" si="2"/>
        <v>1</v>
      </c>
      <c r="S4" s="12">
        <f t="shared" si="3"/>
        <v>0</v>
      </c>
      <c r="T4" s="12">
        <f t="shared" si="4"/>
        <v>1</v>
      </c>
      <c r="U4" s="12">
        <f t="shared" si="5"/>
        <v>0</v>
      </c>
      <c r="V4" s="12">
        <f t="shared" si="6"/>
        <v>0</v>
      </c>
      <c r="W4" s="12">
        <f t="shared" si="7"/>
        <v>0</v>
      </c>
      <c r="X4" s="12">
        <f t="shared" si="8"/>
        <v>1</v>
      </c>
      <c r="Y4" s="12">
        <f t="shared" si="9"/>
        <v>1</v>
      </c>
      <c r="Z4" s="12">
        <f t="shared" si="10"/>
        <v>1</v>
      </c>
      <c r="AA4" s="12">
        <f t="shared" si="11"/>
        <v>0</v>
      </c>
      <c r="AC4" s="12" t="e">
        <f t="shared" si="12"/>
        <v>#N/A</v>
      </c>
      <c r="AD4" s="12">
        <f t="shared" si="13"/>
        <v>1</v>
      </c>
    </row>
    <row r="5" spans="1:30" x14ac:dyDescent="0.25">
      <c r="A5" s="9" t="s">
        <v>60</v>
      </c>
      <c r="B5" s="8">
        <f t="shared" si="0"/>
        <v>4</v>
      </c>
      <c r="C5" s="38">
        <f t="shared" si="1"/>
        <v>0</v>
      </c>
      <c r="D5" s="37" t="s">
        <v>475</v>
      </c>
      <c r="E5" s="8" t="s">
        <v>161</v>
      </c>
      <c r="F5" s="8" t="s">
        <v>476</v>
      </c>
      <c r="G5" s="8" t="s">
        <v>477</v>
      </c>
      <c r="H5" s="8" t="s">
        <v>482</v>
      </c>
      <c r="I5" s="8" t="s">
        <v>483</v>
      </c>
      <c r="J5" s="8" t="s">
        <v>484</v>
      </c>
      <c r="K5" s="8" t="s">
        <v>479</v>
      </c>
      <c r="L5" s="8" t="s">
        <v>403</v>
      </c>
      <c r="M5" s="8" t="s">
        <v>480</v>
      </c>
      <c r="O5" s="50" t="s">
        <v>476</v>
      </c>
      <c r="P5" s="50" t="s">
        <v>161</v>
      </c>
      <c r="R5" s="12">
        <f t="shared" si="2"/>
        <v>1</v>
      </c>
      <c r="S5" s="12">
        <f t="shared" si="3"/>
        <v>0</v>
      </c>
      <c r="T5" s="12">
        <f t="shared" si="4"/>
        <v>0</v>
      </c>
      <c r="U5" s="12">
        <f t="shared" si="5"/>
        <v>1</v>
      </c>
      <c r="V5" s="12">
        <f t="shared" si="6"/>
        <v>0</v>
      </c>
      <c r="W5" s="12">
        <f t="shared" si="7"/>
        <v>0</v>
      </c>
      <c r="X5" s="12">
        <f t="shared" si="8"/>
        <v>1</v>
      </c>
      <c r="Y5" s="12">
        <f t="shared" si="9"/>
        <v>1</v>
      </c>
      <c r="Z5" s="12">
        <f t="shared" si="10"/>
        <v>0</v>
      </c>
      <c r="AA5" s="12">
        <f t="shared" si="11"/>
        <v>0</v>
      </c>
      <c r="AC5" s="12" t="e">
        <f t="shared" si="12"/>
        <v>#N/A</v>
      </c>
      <c r="AD5" s="12" t="e">
        <f t="shared" si="13"/>
        <v>#N/A</v>
      </c>
    </row>
    <row r="6" spans="1:30" x14ac:dyDescent="0.25">
      <c r="A6" s="9" t="s">
        <v>69</v>
      </c>
      <c r="B6" s="8">
        <f t="shared" si="0"/>
        <v>5</v>
      </c>
      <c r="C6" s="38">
        <f t="shared" si="1"/>
        <v>1</v>
      </c>
      <c r="D6" s="37" t="s">
        <v>475</v>
      </c>
      <c r="E6" s="8" t="s">
        <v>161</v>
      </c>
      <c r="F6" s="8" t="s">
        <v>476</v>
      </c>
      <c r="G6" s="8" t="s">
        <v>477</v>
      </c>
      <c r="H6" s="8" t="s">
        <v>482</v>
      </c>
      <c r="I6" s="8" t="s">
        <v>478</v>
      </c>
      <c r="J6" s="8" t="s">
        <v>484</v>
      </c>
      <c r="K6" s="8" t="s">
        <v>158</v>
      </c>
      <c r="L6" s="8" t="s">
        <v>485</v>
      </c>
      <c r="M6" s="8" t="s">
        <v>480</v>
      </c>
      <c r="O6" s="8" t="s">
        <v>484</v>
      </c>
      <c r="P6" s="50" t="s">
        <v>482</v>
      </c>
      <c r="R6" s="12">
        <f t="shared" si="2"/>
        <v>1</v>
      </c>
      <c r="S6" s="12">
        <f t="shared" si="3"/>
        <v>0</v>
      </c>
      <c r="T6" s="12">
        <f t="shared" si="4"/>
        <v>0</v>
      </c>
      <c r="U6" s="12">
        <f t="shared" si="5"/>
        <v>1</v>
      </c>
      <c r="V6" s="12">
        <f t="shared" si="6"/>
        <v>0</v>
      </c>
      <c r="W6" s="12">
        <f t="shared" si="7"/>
        <v>1</v>
      </c>
      <c r="X6" s="12">
        <f t="shared" si="8"/>
        <v>1</v>
      </c>
      <c r="Y6" s="12">
        <f t="shared" si="9"/>
        <v>0</v>
      </c>
      <c r="Z6" s="12">
        <f t="shared" si="10"/>
        <v>1</v>
      </c>
      <c r="AA6" s="12">
        <f t="shared" si="11"/>
        <v>0</v>
      </c>
      <c r="AC6" s="12">
        <f t="shared" si="12"/>
        <v>1</v>
      </c>
      <c r="AD6" s="12" t="e">
        <f t="shared" si="13"/>
        <v>#N/A</v>
      </c>
    </row>
    <row r="7" spans="1:30" x14ac:dyDescent="0.25">
      <c r="A7" s="9" t="s">
        <v>280</v>
      </c>
      <c r="B7" s="8">
        <f t="shared" si="0"/>
        <v>4</v>
      </c>
      <c r="C7" s="38">
        <f t="shared" si="1"/>
        <v>0</v>
      </c>
      <c r="D7" s="37" t="s">
        <v>475</v>
      </c>
      <c r="E7" s="8" t="s">
        <v>356</v>
      </c>
      <c r="F7" s="8" t="s">
        <v>476</v>
      </c>
      <c r="G7" s="8" t="s">
        <v>481</v>
      </c>
      <c r="H7" s="8" t="s">
        <v>482</v>
      </c>
      <c r="I7" s="8" t="s">
        <v>483</v>
      </c>
      <c r="J7" s="8" t="s">
        <v>484</v>
      </c>
      <c r="K7" s="8" t="s">
        <v>479</v>
      </c>
      <c r="L7" s="8" t="s">
        <v>403</v>
      </c>
      <c r="M7" s="8" t="s">
        <v>480</v>
      </c>
      <c r="O7" s="50" t="s">
        <v>483</v>
      </c>
      <c r="P7" s="50" t="s">
        <v>476</v>
      </c>
      <c r="R7" s="12">
        <f t="shared" si="2"/>
        <v>1</v>
      </c>
      <c r="S7" s="12">
        <f t="shared" si="3"/>
        <v>1</v>
      </c>
      <c r="T7" s="12">
        <f t="shared" si="4"/>
        <v>0</v>
      </c>
      <c r="U7" s="12">
        <f t="shared" si="5"/>
        <v>0</v>
      </c>
      <c r="V7" s="12">
        <f t="shared" si="6"/>
        <v>0</v>
      </c>
      <c r="W7" s="12">
        <f t="shared" si="7"/>
        <v>0</v>
      </c>
      <c r="X7" s="12">
        <f t="shared" si="8"/>
        <v>1</v>
      </c>
      <c r="Y7" s="12">
        <f t="shared" si="9"/>
        <v>1</v>
      </c>
      <c r="Z7" s="12">
        <f t="shared" si="10"/>
        <v>0</v>
      </c>
      <c r="AA7" s="12">
        <f t="shared" si="11"/>
        <v>0</v>
      </c>
      <c r="AC7" s="12" t="e">
        <f t="shared" si="12"/>
        <v>#N/A</v>
      </c>
      <c r="AD7" s="12" t="e">
        <f t="shared" si="13"/>
        <v>#N/A</v>
      </c>
    </row>
    <row r="8" spans="1:30" x14ac:dyDescent="0.25">
      <c r="A8" s="9" t="s">
        <v>63</v>
      </c>
      <c r="B8" s="8">
        <f t="shared" si="0"/>
        <v>4</v>
      </c>
      <c r="C8" s="38">
        <f t="shared" si="1"/>
        <v>1</v>
      </c>
      <c r="D8" s="37" t="s">
        <v>475</v>
      </c>
      <c r="E8" s="8" t="s">
        <v>161</v>
      </c>
      <c r="F8" s="8" t="s">
        <v>476</v>
      </c>
      <c r="G8" s="8" t="s">
        <v>481</v>
      </c>
      <c r="H8" s="8" t="s">
        <v>482</v>
      </c>
      <c r="I8" s="8" t="s">
        <v>478</v>
      </c>
      <c r="J8" s="8" t="s">
        <v>117</v>
      </c>
      <c r="K8" s="8" t="s">
        <v>479</v>
      </c>
      <c r="L8" s="8" t="s">
        <v>485</v>
      </c>
      <c r="M8" s="8" t="s">
        <v>480</v>
      </c>
      <c r="O8" s="8" t="s">
        <v>475</v>
      </c>
      <c r="P8" s="50" t="s">
        <v>476</v>
      </c>
      <c r="R8" s="12">
        <f t="shared" si="2"/>
        <v>1</v>
      </c>
      <c r="S8" s="12">
        <f t="shared" si="3"/>
        <v>0</v>
      </c>
      <c r="T8" s="12">
        <f t="shared" si="4"/>
        <v>0</v>
      </c>
      <c r="U8" s="12">
        <f t="shared" si="5"/>
        <v>0</v>
      </c>
      <c r="V8" s="12">
        <f t="shared" si="6"/>
        <v>0</v>
      </c>
      <c r="W8" s="12">
        <f t="shared" si="7"/>
        <v>1</v>
      </c>
      <c r="X8" s="12">
        <f t="shared" si="8"/>
        <v>0</v>
      </c>
      <c r="Y8" s="12">
        <f t="shared" si="9"/>
        <v>1</v>
      </c>
      <c r="Z8" s="12">
        <f t="shared" si="10"/>
        <v>1</v>
      </c>
      <c r="AA8" s="12">
        <f t="shared" si="11"/>
        <v>0</v>
      </c>
      <c r="AC8" s="12">
        <f t="shared" si="12"/>
        <v>1</v>
      </c>
      <c r="AD8" s="12" t="e">
        <f t="shared" si="13"/>
        <v>#N/A</v>
      </c>
    </row>
    <row r="9" spans="1:30" x14ac:dyDescent="0.25">
      <c r="A9" s="9" t="s">
        <v>64</v>
      </c>
      <c r="B9" s="8">
        <f t="shared" si="0"/>
        <v>5</v>
      </c>
      <c r="C9" s="38">
        <f t="shared" si="1"/>
        <v>1</v>
      </c>
      <c r="D9" s="37" t="s">
        <v>475</v>
      </c>
      <c r="E9" s="8" t="s">
        <v>356</v>
      </c>
      <c r="F9" s="8" t="s">
        <v>476</v>
      </c>
      <c r="G9" s="8" t="s">
        <v>481</v>
      </c>
      <c r="H9" s="8" t="s">
        <v>482</v>
      </c>
      <c r="I9" s="8" t="s">
        <v>483</v>
      </c>
      <c r="J9" s="8" t="s">
        <v>484</v>
      </c>
      <c r="K9" s="8" t="s">
        <v>479</v>
      </c>
      <c r="L9" s="8" t="s">
        <v>485</v>
      </c>
      <c r="M9" s="8" t="s">
        <v>480</v>
      </c>
      <c r="O9" s="50" t="s">
        <v>483</v>
      </c>
      <c r="P9" s="8" t="s">
        <v>484</v>
      </c>
      <c r="R9" s="12">
        <f t="shared" si="2"/>
        <v>1</v>
      </c>
      <c r="S9" s="12">
        <f t="shared" si="3"/>
        <v>1</v>
      </c>
      <c r="T9" s="12">
        <f t="shared" si="4"/>
        <v>0</v>
      </c>
      <c r="U9" s="12">
        <f t="shared" si="5"/>
        <v>0</v>
      </c>
      <c r="V9" s="12">
        <f t="shared" si="6"/>
        <v>0</v>
      </c>
      <c r="W9" s="12">
        <f t="shared" si="7"/>
        <v>0</v>
      </c>
      <c r="X9" s="12">
        <f t="shared" si="8"/>
        <v>1</v>
      </c>
      <c r="Y9" s="12">
        <f t="shared" si="9"/>
        <v>1</v>
      </c>
      <c r="Z9" s="12">
        <f t="shared" si="10"/>
        <v>1</v>
      </c>
      <c r="AA9" s="12">
        <f t="shared" si="11"/>
        <v>0</v>
      </c>
      <c r="AC9" s="12" t="e">
        <f t="shared" si="12"/>
        <v>#N/A</v>
      </c>
      <c r="AD9" s="12">
        <f t="shared" si="13"/>
        <v>1</v>
      </c>
    </row>
    <row r="10" spans="1:30" x14ac:dyDescent="0.25">
      <c r="A10" s="9" t="s">
        <v>68</v>
      </c>
      <c r="B10" s="8">
        <f t="shared" si="0"/>
        <v>5</v>
      </c>
      <c r="C10" s="38">
        <f t="shared" si="1"/>
        <v>2</v>
      </c>
      <c r="D10" s="37" t="s">
        <v>486</v>
      </c>
      <c r="E10" s="8" t="s">
        <v>161</v>
      </c>
      <c r="F10" s="8" t="s">
        <v>222</v>
      </c>
      <c r="G10" s="8" t="s">
        <v>481</v>
      </c>
      <c r="H10" s="8" t="s">
        <v>482</v>
      </c>
      <c r="I10" s="8" t="s">
        <v>478</v>
      </c>
      <c r="J10" s="8" t="s">
        <v>484</v>
      </c>
      <c r="K10" s="8" t="s">
        <v>479</v>
      </c>
      <c r="L10" s="8" t="s">
        <v>485</v>
      </c>
      <c r="M10" s="8" t="s">
        <v>480</v>
      </c>
      <c r="O10" s="8" t="s">
        <v>478</v>
      </c>
      <c r="P10" s="8" t="s">
        <v>484</v>
      </c>
      <c r="R10" s="12">
        <f t="shared" si="2"/>
        <v>0</v>
      </c>
      <c r="S10" s="12">
        <f t="shared" si="3"/>
        <v>0</v>
      </c>
      <c r="T10" s="12">
        <f t="shared" si="4"/>
        <v>1</v>
      </c>
      <c r="U10" s="12">
        <f t="shared" si="5"/>
        <v>0</v>
      </c>
      <c r="V10" s="12">
        <f t="shared" si="6"/>
        <v>0</v>
      </c>
      <c r="W10" s="12">
        <f t="shared" si="7"/>
        <v>1</v>
      </c>
      <c r="X10" s="12">
        <f t="shared" si="8"/>
        <v>1</v>
      </c>
      <c r="Y10" s="12">
        <f t="shared" si="9"/>
        <v>1</v>
      </c>
      <c r="Z10" s="12">
        <f t="shared" si="10"/>
        <v>1</v>
      </c>
      <c r="AA10" s="12">
        <f t="shared" si="11"/>
        <v>0</v>
      </c>
      <c r="AC10" s="12">
        <f t="shared" si="12"/>
        <v>1</v>
      </c>
      <c r="AD10" s="12">
        <f t="shared" si="13"/>
        <v>1</v>
      </c>
    </row>
    <row r="11" spans="1:30" x14ac:dyDescent="0.25">
      <c r="A11" s="9" t="s">
        <v>62</v>
      </c>
      <c r="B11" s="8">
        <f t="shared" si="0"/>
        <v>6</v>
      </c>
      <c r="C11" s="38">
        <f t="shared" si="1"/>
        <v>2</v>
      </c>
      <c r="D11" s="37" t="s">
        <v>475</v>
      </c>
      <c r="E11" s="8" t="s">
        <v>161</v>
      </c>
      <c r="F11" s="8" t="s">
        <v>222</v>
      </c>
      <c r="G11" s="8" t="s">
        <v>481</v>
      </c>
      <c r="H11" s="8" t="s">
        <v>241</v>
      </c>
      <c r="I11" s="8" t="s">
        <v>483</v>
      </c>
      <c r="J11" s="8" t="s">
        <v>484</v>
      </c>
      <c r="K11" s="8" t="s">
        <v>479</v>
      </c>
      <c r="L11" s="8" t="s">
        <v>485</v>
      </c>
      <c r="M11" s="8" t="s">
        <v>480</v>
      </c>
      <c r="O11" s="8" t="s">
        <v>475</v>
      </c>
      <c r="P11" s="8" t="s">
        <v>479</v>
      </c>
      <c r="R11" s="12">
        <f t="shared" si="2"/>
        <v>1</v>
      </c>
      <c r="S11" s="12">
        <f t="shared" si="3"/>
        <v>0</v>
      </c>
      <c r="T11" s="12">
        <f t="shared" si="4"/>
        <v>1</v>
      </c>
      <c r="U11" s="12">
        <f t="shared" si="5"/>
        <v>0</v>
      </c>
      <c r="V11" s="12">
        <f t="shared" si="6"/>
        <v>1</v>
      </c>
      <c r="W11" s="12">
        <f t="shared" si="7"/>
        <v>0</v>
      </c>
      <c r="X11" s="12">
        <f t="shared" si="8"/>
        <v>1</v>
      </c>
      <c r="Y11" s="12">
        <f t="shared" si="9"/>
        <v>1</v>
      </c>
      <c r="Z11" s="12">
        <f t="shared" si="10"/>
        <v>1</v>
      </c>
      <c r="AA11" s="12">
        <f t="shared" si="11"/>
        <v>0</v>
      </c>
      <c r="AC11" s="12">
        <f t="shared" si="12"/>
        <v>1</v>
      </c>
      <c r="AD11" s="12">
        <f t="shared" si="13"/>
        <v>1</v>
      </c>
    </row>
    <row r="12" spans="1:30" x14ac:dyDescent="0.25">
      <c r="A12" s="9" t="s">
        <v>77</v>
      </c>
      <c r="B12" s="8">
        <f t="shared" si="0"/>
        <v>5</v>
      </c>
      <c r="C12" s="38">
        <f t="shared" si="1"/>
        <v>1</v>
      </c>
      <c r="D12" s="37" t="s">
        <v>475</v>
      </c>
      <c r="E12" s="8" t="s">
        <v>356</v>
      </c>
      <c r="F12" s="8" t="s">
        <v>476</v>
      </c>
      <c r="G12" s="8" t="s">
        <v>481</v>
      </c>
      <c r="H12" s="8" t="s">
        <v>482</v>
      </c>
      <c r="I12" s="8" t="s">
        <v>483</v>
      </c>
      <c r="J12" s="8" t="s">
        <v>484</v>
      </c>
      <c r="K12" s="8" t="s">
        <v>479</v>
      </c>
      <c r="L12" s="8" t="s">
        <v>403</v>
      </c>
      <c r="M12" s="8" t="s">
        <v>162</v>
      </c>
      <c r="O12" s="50" t="s">
        <v>403</v>
      </c>
      <c r="P12" s="8" t="s">
        <v>477</v>
      </c>
      <c r="R12" s="12">
        <f t="shared" si="2"/>
        <v>1</v>
      </c>
      <c r="S12" s="12">
        <f t="shared" si="3"/>
        <v>1</v>
      </c>
      <c r="T12" s="12">
        <f t="shared" si="4"/>
        <v>0</v>
      </c>
      <c r="U12" s="12">
        <f t="shared" si="5"/>
        <v>0</v>
      </c>
      <c r="V12" s="12">
        <f t="shared" si="6"/>
        <v>0</v>
      </c>
      <c r="W12" s="12">
        <f t="shared" si="7"/>
        <v>0</v>
      </c>
      <c r="X12" s="12">
        <f t="shared" si="8"/>
        <v>1</v>
      </c>
      <c r="Y12" s="12">
        <f t="shared" si="9"/>
        <v>1</v>
      </c>
      <c r="Z12" s="12">
        <f t="shared" si="10"/>
        <v>0</v>
      </c>
      <c r="AA12" s="12">
        <f t="shared" si="11"/>
        <v>1</v>
      </c>
      <c r="AC12" s="12" t="e">
        <f t="shared" si="12"/>
        <v>#N/A</v>
      </c>
      <c r="AD12" s="12">
        <f t="shared" si="13"/>
        <v>1</v>
      </c>
    </row>
    <row r="13" spans="1:30" x14ac:dyDescent="0.25">
      <c r="A13" s="9" t="s">
        <v>74</v>
      </c>
      <c r="B13" s="8">
        <f t="shared" si="0"/>
        <v>5</v>
      </c>
      <c r="C13" s="38">
        <f t="shared" si="1"/>
        <v>1</v>
      </c>
      <c r="D13" s="37" t="s">
        <v>475</v>
      </c>
      <c r="E13" s="8" t="s">
        <v>356</v>
      </c>
      <c r="F13" s="8" t="s">
        <v>476</v>
      </c>
      <c r="G13" s="8" t="s">
        <v>481</v>
      </c>
      <c r="H13" s="8" t="s">
        <v>482</v>
      </c>
      <c r="I13" s="8" t="s">
        <v>483</v>
      </c>
      <c r="J13" s="8" t="s">
        <v>484</v>
      </c>
      <c r="K13" s="8" t="s">
        <v>479</v>
      </c>
      <c r="L13" s="8" t="s">
        <v>485</v>
      </c>
      <c r="M13" s="8" t="s">
        <v>480</v>
      </c>
      <c r="O13" s="8" t="s">
        <v>475</v>
      </c>
      <c r="P13" s="50" t="s">
        <v>476</v>
      </c>
      <c r="R13" s="12">
        <f t="shared" si="2"/>
        <v>1</v>
      </c>
      <c r="S13" s="12">
        <f t="shared" si="3"/>
        <v>1</v>
      </c>
      <c r="T13" s="12">
        <f t="shared" si="4"/>
        <v>0</v>
      </c>
      <c r="U13" s="12">
        <f t="shared" si="5"/>
        <v>0</v>
      </c>
      <c r="V13" s="12">
        <f t="shared" si="6"/>
        <v>0</v>
      </c>
      <c r="W13" s="12">
        <f t="shared" si="7"/>
        <v>0</v>
      </c>
      <c r="X13" s="12">
        <f t="shared" si="8"/>
        <v>1</v>
      </c>
      <c r="Y13" s="12">
        <f t="shared" si="9"/>
        <v>1</v>
      </c>
      <c r="Z13" s="12">
        <f t="shared" si="10"/>
        <v>1</v>
      </c>
      <c r="AA13" s="12">
        <f t="shared" si="11"/>
        <v>0</v>
      </c>
      <c r="AC13" s="12">
        <f t="shared" si="12"/>
        <v>1</v>
      </c>
      <c r="AD13" s="12" t="e">
        <f t="shared" si="13"/>
        <v>#N/A</v>
      </c>
    </row>
    <row r="14" spans="1:30" x14ac:dyDescent="0.25">
      <c r="A14" s="9" t="s">
        <v>71</v>
      </c>
      <c r="B14" s="8">
        <f t="shared" si="0"/>
        <v>2</v>
      </c>
      <c r="C14" s="38">
        <f t="shared" si="1"/>
        <v>0</v>
      </c>
      <c r="D14" s="37" t="s">
        <v>475</v>
      </c>
      <c r="E14" s="8" t="s">
        <v>161</v>
      </c>
      <c r="F14" s="8" t="s">
        <v>476</v>
      </c>
      <c r="G14" s="8" t="s">
        <v>481</v>
      </c>
      <c r="H14" s="8" t="s">
        <v>482</v>
      </c>
      <c r="I14" s="8" t="s">
        <v>478</v>
      </c>
      <c r="J14" s="8" t="s">
        <v>117</v>
      </c>
      <c r="K14" s="8" t="s">
        <v>158</v>
      </c>
      <c r="L14" s="8" t="s">
        <v>403</v>
      </c>
      <c r="M14" s="8" t="s">
        <v>480</v>
      </c>
      <c r="O14" s="50" t="s">
        <v>403</v>
      </c>
      <c r="P14" s="50" t="s">
        <v>161</v>
      </c>
      <c r="R14" s="12">
        <f t="shared" si="2"/>
        <v>1</v>
      </c>
      <c r="S14" s="12">
        <f t="shared" si="3"/>
        <v>0</v>
      </c>
      <c r="T14" s="12">
        <f t="shared" si="4"/>
        <v>0</v>
      </c>
      <c r="U14" s="12">
        <f t="shared" si="5"/>
        <v>0</v>
      </c>
      <c r="V14" s="12">
        <f t="shared" si="6"/>
        <v>0</v>
      </c>
      <c r="W14" s="12">
        <f t="shared" si="7"/>
        <v>1</v>
      </c>
      <c r="X14" s="12">
        <f t="shared" si="8"/>
        <v>0</v>
      </c>
      <c r="Y14" s="12">
        <f t="shared" si="9"/>
        <v>0</v>
      </c>
      <c r="Z14" s="12">
        <f t="shared" si="10"/>
        <v>0</v>
      </c>
      <c r="AA14" s="12">
        <f t="shared" si="11"/>
        <v>0</v>
      </c>
      <c r="AC14" s="12" t="e">
        <f t="shared" si="12"/>
        <v>#N/A</v>
      </c>
      <c r="AD14" s="12" t="e">
        <f t="shared" si="13"/>
        <v>#N/A</v>
      </c>
    </row>
    <row r="15" spans="1:30" x14ac:dyDescent="0.25">
      <c r="A15" s="9" t="s">
        <v>80</v>
      </c>
      <c r="B15" s="8">
        <f t="shared" si="0"/>
        <v>7</v>
      </c>
      <c r="C15" s="38">
        <f t="shared" si="1"/>
        <v>1</v>
      </c>
      <c r="D15" s="37" t="s">
        <v>475</v>
      </c>
      <c r="E15" s="8" t="s">
        <v>356</v>
      </c>
      <c r="F15" s="8" t="s">
        <v>476</v>
      </c>
      <c r="G15" s="8" t="s">
        <v>481</v>
      </c>
      <c r="H15" s="8" t="s">
        <v>482</v>
      </c>
      <c r="I15" s="8" t="s">
        <v>478</v>
      </c>
      <c r="J15" s="8" t="s">
        <v>484</v>
      </c>
      <c r="K15" s="8" t="s">
        <v>479</v>
      </c>
      <c r="L15" s="8" t="s">
        <v>485</v>
      </c>
      <c r="M15" s="8" t="s">
        <v>162</v>
      </c>
      <c r="O15" s="8" t="s">
        <v>478</v>
      </c>
      <c r="P15" s="50" t="s">
        <v>482</v>
      </c>
      <c r="R15" s="12">
        <f t="shared" si="2"/>
        <v>1</v>
      </c>
      <c r="S15" s="12">
        <f t="shared" si="3"/>
        <v>1</v>
      </c>
      <c r="T15" s="12">
        <f t="shared" si="4"/>
        <v>0</v>
      </c>
      <c r="U15" s="12">
        <f t="shared" si="5"/>
        <v>0</v>
      </c>
      <c r="V15" s="12">
        <f t="shared" si="6"/>
        <v>0</v>
      </c>
      <c r="W15" s="12">
        <f t="shared" si="7"/>
        <v>1</v>
      </c>
      <c r="X15" s="12">
        <f t="shared" si="8"/>
        <v>1</v>
      </c>
      <c r="Y15" s="12">
        <f t="shared" si="9"/>
        <v>1</v>
      </c>
      <c r="Z15" s="12">
        <f t="shared" si="10"/>
        <v>1</v>
      </c>
      <c r="AA15" s="12">
        <f t="shared" si="11"/>
        <v>1</v>
      </c>
      <c r="AC15" s="12">
        <f t="shared" si="12"/>
        <v>1</v>
      </c>
      <c r="AD15" s="12" t="e">
        <f t="shared" si="13"/>
        <v>#N/A</v>
      </c>
    </row>
    <row r="16" spans="1:30" x14ac:dyDescent="0.25">
      <c r="A16" s="9" t="s">
        <v>73</v>
      </c>
      <c r="B16" s="8">
        <f t="shared" si="0"/>
        <v>5</v>
      </c>
      <c r="C16" s="38">
        <f t="shared" si="1"/>
        <v>1</v>
      </c>
      <c r="D16" s="37" t="s">
        <v>475</v>
      </c>
      <c r="E16" s="8" t="s">
        <v>356</v>
      </c>
      <c r="F16" s="8" t="s">
        <v>476</v>
      </c>
      <c r="G16" s="8" t="s">
        <v>481</v>
      </c>
      <c r="H16" s="8" t="s">
        <v>482</v>
      </c>
      <c r="I16" s="8" t="s">
        <v>483</v>
      </c>
      <c r="J16" s="8" t="s">
        <v>484</v>
      </c>
      <c r="K16" s="8" t="s">
        <v>479</v>
      </c>
      <c r="L16" s="8" t="s">
        <v>403</v>
      </c>
      <c r="M16" s="8" t="s">
        <v>162</v>
      </c>
      <c r="O16" s="8" t="s">
        <v>484</v>
      </c>
      <c r="P16" s="50" t="s">
        <v>476</v>
      </c>
      <c r="R16" s="12">
        <f t="shared" si="2"/>
        <v>1</v>
      </c>
      <c r="S16" s="12">
        <f t="shared" si="3"/>
        <v>1</v>
      </c>
      <c r="T16" s="12">
        <f t="shared" si="4"/>
        <v>0</v>
      </c>
      <c r="U16" s="12">
        <f t="shared" si="5"/>
        <v>0</v>
      </c>
      <c r="V16" s="12">
        <f t="shared" si="6"/>
        <v>0</v>
      </c>
      <c r="W16" s="12">
        <f t="shared" si="7"/>
        <v>0</v>
      </c>
      <c r="X16" s="12">
        <f t="shared" si="8"/>
        <v>1</v>
      </c>
      <c r="Y16" s="12">
        <f t="shared" si="9"/>
        <v>1</v>
      </c>
      <c r="Z16" s="12">
        <f t="shared" si="10"/>
        <v>0</v>
      </c>
      <c r="AA16" s="12">
        <f t="shared" si="11"/>
        <v>1</v>
      </c>
      <c r="AC16" s="12">
        <f t="shared" si="12"/>
        <v>1</v>
      </c>
      <c r="AD16" s="12" t="e">
        <f t="shared" si="13"/>
        <v>#N/A</v>
      </c>
    </row>
    <row r="17" spans="1:30" x14ac:dyDescent="0.25">
      <c r="A17" s="9" t="s">
        <v>59</v>
      </c>
      <c r="B17" s="8">
        <f t="shared" si="0"/>
        <v>3</v>
      </c>
      <c r="C17" s="38">
        <f t="shared" si="1"/>
        <v>0</v>
      </c>
      <c r="D17" s="37" t="s">
        <v>475</v>
      </c>
      <c r="E17" s="8" t="s">
        <v>161</v>
      </c>
      <c r="F17" s="8" t="s">
        <v>476</v>
      </c>
      <c r="G17" s="8" t="s">
        <v>481</v>
      </c>
      <c r="H17" s="8" t="s">
        <v>482</v>
      </c>
      <c r="I17" s="8" t="s">
        <v>483</v>
      </c>
      <c r="J17" s="8" t="s">
        <v>484</v>
      </c>
      <c r="K17" s="8" t="s">
        <v>479</v>
      </c>
      <c r="L17" s="8" t="s">
        <v>403</v>
      </c>
      <c r="M17" s="8" t="s">
        <v>480</v>
      </c>
      <c r="O17" s="50" t="s">
        <v>483</v>
      </c>
      <c r="P17" s="50" t="s">
        <v>476</v>
      </c>
      <c r="R17" s="12">
        <f t="shared" si="2"/>
        <v>1</v>
      </c>
      <c r="S17" s="12">
        <f t="shared" si="3"/>
        <v>0</v>
      </c>
      <c r="T17" s="12">
        <f t="shared" si="4"/>
        <v>0</v>
      </c>
      <c r="U17" s="12">
        <f t="shared" si="5"/>
        <v>0</v>
      </c>
      <c r="V17" s="12">
        <f t="shared" si="6"/>
        <v>0</v>
      </c>
      <c r="W17" s="12">
        <f t="shared" si="7"/>
        <v>0</v>
      </c>
      <c r="X17" s="12">
        <f t="shared" si="8"/>
        <v>1</v>
      </c>
      <c r="Y17" s="12">
        <f t="shared" si="9"/>
        <v>1</v>
      </c>
      <c r="Z17" s="12">
        <f t="shared" si="10"/>
        <v>0</v>
      </c>
      <c r="AA17" s="12">
        <f t="shared" si="11"/>
        <v>0</v>
      </c>
      <c r="AC17" s="12" t="e">
        <f t="shared" si="12"/>
        <v>#N/A</v>
      </c>
      <c r="AD17" s="12" t="e">
        <f t="shared" si="13"/>
        <v>#N/A</v>
      </c>
    </row>
    <row r="18" spans="1:30" x14ac:dyDescent="0.25">
      <c r="A18" s="9" t="s">
        <v>61</v>
      </c>
      <c r="B18" s="8">
        <f t="shared" si="0"/>
        <v>5</v>
      </c>
      <c r="C18" s="38">
        <f t="shared" si="1"/>
        <v>1</v>
      </c>
      <c r="D18" s="37" t="s">
        <v>475</v>
      </c>
      <c r="E18" s="8" t="s">
        <v>356</v>
      </c>
      <c r="F18" s="8" t="s">
        <v>476</v>
      </c>
      <c r="G18" s="8" t="s">
        <v>481</v>
      </c>
      <c r="H18" s="8" t="s">
        <v>482</v>
      </c>
      <c r="I18" s="8" t="s">
        <v>483</v>
      </c>
      <c r="J18" s="8" t="s">
        <v>484</v>
      </c>
      <c r="K18" s="8" t="s">
        <v>479</v>
      </c>
      <c r="L18" s="8" t="s">
        <v>485</v>
      </c>
      <c r="M18" s="8" t="s">
        <v>480</v>
      </c>
      <c r="O18" s="8" t="s">
        <v>479</v>
      </c>
      <c r="P18" s="50" t="s">
        <v>483</v>
      </c>
      <c r="R18" s="12">
        <f t="shared" si="2"/>
        <v>1</v>
      </c>
      <c r="S18" s="12">
        <f t="shared" si="3"/>
        <v>1</v>
      </c>
      <c r="T18" s="12">
        <f t="shared" si="4"/>
        <v>0</v>
      </c>
      <c r="U18" s="12">
        <f t="shared" si="5"/>
        <v>0</v>
      </c>
      <c r="V18" s="12">
        <f t="shared" si="6"/>
        <v>0</v>
      </c>
      <c r="W18" s="12">
        <f t="shared" si="7"/>
        <v>0</v>
      </c>
      <c r="X18" s="12">
        <f t="shared" si="8"/>
        <v>1</v>
      </c>
      <c r="Y18" s="12">
        <f t="shared" si="9"/>
        <v>1</v>
      </c>
      <c r="Z18" s="12">
        <f t="shared" si="10"/>
        <v>1</v>
      </c>
      <c r="AA18" s="12">
        <f t="shared" si="11"/>
        <v>0</v>
      </c>
      <c r="AC18" s="12">
        <f t="shared" si="12"/>
        <v>1</v>
      </c>
      <c r="AD18" s="12" t="e">
        <f t="shared" si="13"/>
        <v>#N/A</v>
      </c>
    </row>
    <row r="19" spans="1:30" x14ac:dyDescent="0.25">
      <c r="A19" s="9" t="s">
        <v>67</v>
      </c>
      <c r="B19" s="8">
        <f t="shared" si="0"/>
        <v>4</v>
      </c>
      <c r="C19" s="38">
        <f t="shared" si="1"/>
        <v>2</v>
      </c>
      <c r="D19" s="37" t="s">
        <v>475</v>
      </c>
      <c r="E19" s="8" t="s">
        <v>161</v>
      </c>
      <c r="F19" s="8" t="s">
        <v>476</v>
      </c>
      <c r="G19" s="8" t="s">
        <v>481</v>
      </c>
      <c r="H19" s="8" t="s">
        <v>482</v>
      </c>
      <c r="I19" s="8" t="s">
        <v>478</v>
      </c>
      <c r="J19" s="8" t="s">
        <v>484</v>
      </c>
      <c r="K19" s="8" t="s">
        <v>479</v>
      </c>
      <c r="L19" s="8" t="s">
        <v>403</v>
      </c>
      <c r="M19" s="8" t="s">
        <v>480</v>
      </c>
      <c r="O19" s="8" t="s">
        <v>484</v>
      </c>
      <c r="P19" s="8" t="s">
        <v>478</v>
      </c>
      <c r="R19" s="12">
        <f t="shared" si="2"/>
        <v>1</v>
      </c>
      <c r="S19" s="12">
        <f t="shared" si="3"/>
        <v>0</v>
      </c>
      <c r="T19" s="12">
        <f t="shared" si="4"/>
        <v>0</v>
      </c>
      <c r="U19" s="12">
        <f t="shared" si="5"/>
        <v>0</v>
      </c>
      <c r="V19" s="12">
        <f t="shared" si="6"/>
        <v>0</v>
      </c>
      <c r="W19" s="12">
        <f t="shared" si="7"/>
        <v>1</v>
      </c>
      <c r="X19" s="12">
        <f t="shared" si="8"/>
        <v>1</v>
      </c>
      <c r="Y19" s="12">
        <f t="shared" si="9"/>
        <v>1</v>
      </c>
      <c r="Z19" s="12">
        <f t="shared" si="10"/>
        <v>0</v>
      </c>
      <c r="AA19" s="12">
        <f t="shared" si="11"/>
        <v>0</v>
      </c>
      <c r="AC19" s="12">
        <f t="shared" si="12"/>
        <v>1</v>
      </c>
      <c r="AD19" s="12">
        <f t="shared" si="13"/>
        <v>1</v>
      </c>
    </row>
    <row r="20" spans="1:30" x14ac:dyDescent="0.25">
      <c r="A20" s="9" t="s">
        <v>82</v>
      </c>
      <c r="B20" s="8">
        <f t="shared" si="0"/>
        <v>6</v>
      </c>
      <c r="C20" s="38">
        <f t="shared" si="1"/>
        <v>2</v>
      </c>
      <c r="D20" s="37" t="s">
        <v>475</v>
      </c>
      <c r="E20" s="8" t="s">
        <v>356</v>
      </c>
      <c r="F20" s="8" t="s">
        <v>476</v>
      </c>
      <c r="G20" s="8" t="s">
        <v>481</v>
      </c>
      <c r="H20" s="8" t="s">
        <v>482</v>
      </c>
      <c r="I20" s="8" t="s">
        <v>478</v>
      </c>
      <c r="J20" s="8" t="s">
        <v>484</v>
      </c>
      <c r="K20" s="8" t="s">
        <v>479</v>
      </c>
      <c r="L20" s="8" t="s">
        <v>485</v>
      </c>
      <c r="M20" s="8" t="s">
        <v>480</v>
      </c>
      <c r="O20" s="8" t="s">
        <v>484</v>
      </c>
      <c r="P20" s="8" t="s">
        <v>479</v>
      </c>
      <c r="R20" s="12">
        <f t="shared" si="2"/>
        <v>1</v>
      </c>
      <c r="S20" s="12">
        <f t="shared" si="3"/>
        <v>1</v>
      </c>
      <c r="T20" s="12">
        <f t="shared" si="4"/>
        <v>0</v>
      </c>
      <c r="U20" s="12">
        <f t="shared" si="5"/>
        <v>0</v>
      </c>
      <c r="V20" s="12">
        <f t="shared" si="6"/>
        <v>0</v>
      </c>
      <c r="W20" s="12">
        <f t="shared" si="7"/>
        <v>1</v>
      </c>
      <c r="X20" s="12">
        <f t="shared" si="8"/>
        <v>1</v>
      </c>
      <c r="Y20" s="12">
        <f t="shared" si="9"/>
        <v>1</v>
      </c>
      <c r="Z20" s="12">
        <f t="shared" si="10"/>
        <v>1</v>
      </c>
      <c r="AA20" s="12">
        <f t="shared" si="11"/>
        <v>0</v>
      </c>
      <c r="AC20" s="12">
        <f t="shared" si="12"/>
        <v>1</v>
      </c>
      <c r="AD20" s="12">
        <f t="shared" si="13"/>
        <v>1</v>
      </c>
    </row>
    <row r="21" spans="1:30" x14ac:dyDescent="0.25">
      <c r="A21" s="9" t="s">
        <v>85</v>
      </c>
      <c r="B21" s="8">
        <f t="shared" si="0"/>
        <v>4</v>
      </c>
      <c r="C21" s="38">
        <f t="shared" si="1"/>
        <v>1</v>
      </c>
      <c r="D21" s="37" t="s">
        <v>475</v>
      </c>
      <c r="E21" s="8" t="s">
        <v>161</v>
      </c>
      <c r="F21" s="8" t="s">
        <v>476</v>
      </c>
      <c r="G21" s="8" t="s">
        <v>477</v>
      </c>
      <c r="H21" s="8" t="s">
        <v>482</v>
      </c>
      <c r="I21" s="8" t="s">
        <v>483</v>
      </c>
      <c r="J21" s="8" t="s">
        <v>484</v>
      </c>
      <c r="K21" s="8" t="s">
        <v>158</v>
      </c>
      <c r="L21" s="8" t="s">
        <v>403</v>
      </c>
      <c r="M21" s="8" t="s">
        <v>162</v>
      </c>
      <c r="O21" s="50" t="s">
        <v>483</v>
      </c>
      <c r="P21" s="8" t="s">
        <v>477</v>
      </c>
      <c r="R21" s="12">
        <f t="shared" si="2"/>
        <v>1</v>
      </c>
      <c r="S21" s="12">
        <f t="shared" si="3"/>
        <v>0</v>
      </c>
      <c r="T21" s="12">
        <f t="shared" si="4"/>
        <v>0</v>
      </c>
      <c r="U21" s="12">
        <f t="shared" si="5"/>
        <v>1</v>
      </c>
      <c r="V21" s="12">
        <f t="shared" si="6"/>
        <v>0</v>
      </c>
      <c r="W21" s="12">
        <f t="shared" si="7"/>
        <v>0</v>
      </c>
      <c r="X21" s="12">
        <f t="shared" si="8"/>
        <v>1</v>
      </c>
      <c r="Y21" s="12">
        <f t="shared" si="9"/>
        <v>0</v>
      </c>
      <c r="Z21" s="12">
        <f t="shared" si="10"/>
        <v>0</v>
      </c>
      <c r="AA21" s="12">
        <f t="shared" si="11"/>
        <v>1</v>
      </c>
      <c r="AC21" s="12" t="e">
        <f t="shared" si="12"/>
        <v>#N/A</v>
      </c>
      <c r="AD21" s="12">
        <f t="shared" si="13"/>
        <v>1</v>
      </c>
    </row>
    <row r="22" spans="1:30" x14ac:dyDescent="0.25">
      <c r="A22" s="9" t="s">
        <v>72</v>
      </c>
      <c r="B22" s="8">
        <f t="shared" si="0"/>
        <v>4</v>
      </c>
      <c r="C22" s="38">
        <f t="shared" si="1"/>
        <v>1</v>
      </c>
      <c r="D22" s="37" t="s">
        <v>475</v>
      </c>
      <c r="E22" s="8" t="s">
        <v>161</v>
      </c>
      <c r="F22" s="8" t="s">
        <v>476</v>
      </c>
      <c r="G22" s="8" t="s">
        <v>481</v>
      </c>
      <c r="H22" s="8" t="s">
        <v>482</v>
      </c>
      <c r="I22" s="8" t="s">
        <v>483</v>
      </c>
      <c r="J22" s="8" t="s">
        <v>484</v>
      </c>
      <c r="K22" s="8" t="s">
        <v>479</v>
      </c>
      <c r="L22" s="8" t="s">
        <v>403</v>
      </c>
      <c r="M22" s="8" t="s">
        <v>162</v>
      </c>
      <c r="O22" s="8" t="s">
        <v>484</v>
      </c>
      <c r="P22" s="50" t="s">
        <v>483</v>
      </c>
      <c r="R22" s="12">
        <f t="shared" si="2"/>
        <v>1</v>
      </c>
      <c r="S22" s="12">
        <f t="shared" si="3"/>
        <v>0</v>
      </c>
      <c r="T22" s="12">
        <f t="shared" si="4"/>
        <v>0</v>
      </c>
      <c r="U22" s="12">
        <f t="shared" si="5"/>
        <v>0</v>
      </c>
      <c r="V22" s="12">
        <f t="shared" si="6"/>
        <v>0</v>
      </c>
      <c r="W22" s="12">
        <f t="shared" si="7"/>
        <v>0</v>
      </c>
      <c r="X22" s="12">
        <f t="shared" si="8"/>
        <v>1</v>
      </c>
      <c r="Y22" s="12">
        <f t="shared" si="9"/>
        <v>1</v>
      </c>
      <c r="Z22" s="12">
        <f t="shared" si="10"/>
        <v>0</v>
      </c>
      <c r="AA22" s="12">
        <f t="shared" si="11"/>
        <v>1</v>
      </c>
      <c r="AC22" s="12">
        <f t="shared" si="12"/>
        <v>1</v>
      </c>
      <c r="AD22" s="12" t="e">
        <f t="shared" si="13"/>
        <v>#N/A</v>
      </c>
    </row>
    <row r="23" spans="1:30" x14ac:dyDescent="0.25">
      <c r="A23" s="9" t="s">
        <v>58</v>
      </c>
      <c r="B23" s="8">
        <f t="shared" si="0"/>
        <v>7</v>
      </c>
      <c r="C23" s="38">
        <f t="shared" si="1"/>
        <v>2</v>
      </c>
      <c r="D23" s="37" t="s">
        <v>475</v>
      </c>
      <c r="E23" s="8" t="s">
        <v>161</v>
      </c>
      <c r="F23" s="8" t="s">
        <v>476</v>
      </c>
      <c r="G23" s="8" t="s">
        <v>477</v>
      </c>
      <c r="H23" s="8" t="s">
        <v>482</v>
      </c>
      <c r="I23" s="8" t="s">
        <v>478</v>
      </c>
      <c r="J23" s="8" t="s">
        <v>484</v>
      </c>
      <c r="K23" s="8" t="s">
        <v>479</v>
      </c>
      <c r="L23" s="8" t="s">
        <v>485</v>
      </c>
      <c r="M23" s="8" t="s">
        <v>162</v>
      </c>
      <c r="O23" s="8" t="s">
        <v>479</v>
      </c>
      <c r="P23" s="8" t="s">
        <v>478</v>
      </c>
      <c r="R23" s="12">
        <f t="shared" si="2"/>
        <v>1</v>
      </c>
      <c r="S23" s="12">
        <f t="shared" si="3"/>
        <v>0</v>
      </c>
      <c r="T23" s="12">
        <f t="shared" si="4"/>
        <v>0</v>
      </c>
      <c r="U23" s="12">
        <f t="shared" si="5"/>
        <v>1</v>
      </c>
      <c r="V23" s="12">
        <f t="shared" si="6"/>
        <v>0</v>
      </c>
      <c r="W23" s="12">
        <f t="shared" si="7"/>
        <v>1</v>
      </c>
      <c r="X23" s="12">
        <f t="shared" si="8"/>
        <v>1</v>
      </c>
      <c r="Y23" s="12">
        <f t="shared" si="9"/>
        <v>1</v>
      </c>
      <c r="Z23" s="12">
        <f t="shared" si="10"/>
        <v>1</v>
      </c>
      <c r="AA23" s="12">
        <f t="shared" si="11"/>
        <v>1</v>
      </c>
      <c r="AC23" s="12">
        <f t="shared" si="12"/>
        <v>1</v>
      </c>
      <c r="AD23" s="12">
        <f t="shared" si="13"/>
        <v>1</v>
      </c>
    </row>
    <row r="24" spans="1:30" x14ac:dyDescent="0.25">
      <c r="A24" s="9" t="s">
        <v>70</v>
      </c>
      <c r="B24" s="8">
        <f t="shared" si="0"/>
        <v>5</v>
      </c>
      <c r="C24" s="38">
        <f t="shared" si="1"/>
        <v>2</v>
      </c>
      <c r="D24" s="37" t="s">
        <v>475</v>
      </c>
      <c r="E24" s="8" t="s">
        <v>161</v>
      </c>
      <c r="F24" s="8" t="s">
        <v>222</v>
      </c>
      <c r="G24" s="8" t="s">
        <v>477</v>
      </c>
      <c r="H24" s="8" t="s">
        <v>482</v>
      </c>
      <c r="I24" s="8" t="s">
        <v>483</v>
      </c>
      <c r="J24" s="8" t="s">
        <v>484</v>
      </c>
      <c r="K24" s="8" t="s">
        <v>479</v>
      </c>
      <c r="L24" s="8" t="s">
        <v>403</v>
      </c>
      <c r="M24" s="8" t="s">
        <v>480</v>
      </c>
      <c r="O24" s="8" t="s">
        <v>479</v>
      </c>
      <c r="P24" s="8" t="s">
        <v>484</v>
      </c>
      <c r="R24" s="12">
        <f t="shared" si="2"/>
        <v>1</v>
      </c>
      <c r="S24" s="12">
        <f t="shared" si="3"/>
        <v>0</v>
      </c>
      <c r="T24" s="12">
        <f t="shared" si="4"/>
        <v>1</v>
      </c>
      <c r="U24" s="12">
        <f t="shared" si="5"/>
        <v>1</v>
      </c>
      <c r="V24" s="12">
        <f t="shared" si="6"/>
        <v>0</v>
      </c>
      <c r="W24" s="12">
        <f t="shared" si="7"/>
        <v>0</v>
      </c>
      <c r="X24" s="12">
        <f t="shared" si="8"/>
        <v>1</v>
      </c>
      <c r="Y24" s="12">
        <f t="shared" si="9"/>
        <v>1</v>
      </c>
      <c r="Z24" s="12">
        <f t="shared" si="10"/>
        <v>0</v>
      </c>
      <c r="AA24" s="12">
        <f t="shared" si="11"/>
        <v>0</v>
      </c>
      <c r="AC24" s="12">
        <f t="shared" si="12"/>
        <v>1</v>
      </c>
      <c r="AD24" s="12">
        <f t="shared" si="13"/>
        <v>1</v>
      </c>
    </row>
    <row r="25" spans="1:30" x14ac:dyDescent="0.25">
      <c r="A25" s="9" t="s">
        <v>81</v>
      </c>
      <c r="B25" s="8">
        <f t="shared" si="0"/>
        <v>5</v>
      </c>
      <c r="C25" s="38">
        <f t="shared" si="1"/>
        <v>1</v>
      </c>
      <c r="D25" s="37" t="s">
        <v>486</v>
      </c>
      <c r="E25" s="8" t="s">
        <v>356</v>
      </c>
      <c r="F25" s="8" t="s">
        <v>476</v>
      </c>
      <c r="G25" s="8" t="s">
        <v>481</v>
      </c>
      <c r="H25" s="8" t="s">
        <v>482</v>
      </c>
      <c r="I25" s="8" t="s">
        <v>483</v>
      </c>
      <c r="J25" s="8" t="s">
        <v>484</v>
      </c>
      <c r="K25" s="8" t="s">
        <v>479</v>
      </c>
      <c r="L25" s="8" t="s">
        <v>485</v>
      </c>
      <c r="M25" s="8" t="s">
        <v>162</v>
      </c>
      <c r="O25" s="8" t="s">
        <v>356</v>
      </c>
      <c r="P25" s="50" t="s">
        <v>482</v>
      </c>
      <c r="R25" s="12">
        <f t="shared" si="2"/>
        <v>0</v>
      </c>
      <c r="S25" s="12">
        <f t="shared" si="3"/>
        <v>1</v>
      </c>
      <c r="T25" s="12">
        <f t="shared" si="4"/>
        <v>0</v>
      </c>
      <c r="U25" s="12">
        <f t="shared" si="5"/>
        <v>0</v>
      </c>
      <c r="V25" s="12">
        <f t="shared" si="6"/>
        <v>0</v>
      </c>
      <c r="W25" s="12">
        <f t="shared" si="7"/>
        <v>0</v>
      </c>
      <c r="X25" s="12">
        <f t="shared" si="8"/>
        <v>1</v>
      </c>
      <c r="Y25" s="12">
        <f t="shared" si="9"/>
        <v>1</v>
      </c>
      <c r="Z25" s="12">
        <f t="shared" si="10"/>
        <v>1</v>
      </c>
      <c r="AA25" s="12">
        <f t="shared" si="11"/>
        <v>1</v>
      </c>
      <c r="AC25" s="12">
        <f t="shared" si="12"/>
        <v>1</v>
      </c>
      <c r="AD25" s="12" t="e">
        <f t="shared" si="13"/>
        <v>#N/A</v>
      </c>
    </row>
    <row r="26" spans="1:30" x14ac:dyDescent="0.25">
      <c r="A26" s="9" t="s">
        <v>78</v>
      </c>
      <c r="B26" s="8">
        <f t="shared" si="0"/>
        <v>4</v>
      </c>
      <c r="C26" s="38">
        <f t="shared" si="1"/>
        <v>0</v>
      </c>
      <c r="D26" s="37" t="s">
        <v>475</v>
      </c>
      <c r="E26" s="8" t="s">
        <v>161</v>
      </c>
      <c r="F26" s="8" t="s">
        <v>476</v>
      </c>
      <c r="G26" s="8" t="s">
        <v>481</v>
      </c>
      <c r="H26" s="8" t="s">
        <v>482</v>
      </c>
      <c r="I26" s="8" t="s">
        <v>478</v>
      </c>
      <c r="J26" s="8" t="s">
        <v>484</v>
      </c>
      <c r="K26" s="8" t="s">
        <v>158</v>
      </c>
      <c r="L26" s="8" t="s">
        <v>485</v>
      </c>
      <c r="M26" s="8" t="s">
        <v>480</v>
      </c>
      <c r="O26" s="50" t="s">
        <v>161</v>
      </c>
      <c r="P26" s="50" t="s">
        <v>480</v>
      </c>
      <c r="R26" s="12">
        <f t="shared" si="2"/>
        <v>1</v>
      </c>
      <c r="S26" s="12">
        <f t="shared" si="3"/>
        <v>0</v>
      </c>
      <c r="T26" s="12">
        <f t="shared" si="4"/>
        <v>0</v>
      </c>
      <c r="U26" s="12">
        <f t="shared" si="5"/>
        <v>0</v>
      </c>
      <c r="V26" s="12">
        <f t="shared" si="6"/>
        <v>0</v>
      </c>
      <c r="W26" s="12">
        <f t="shared" si="7"/>
        <v>1</v>
      </c>
      <c r="X26" s="12">
        <f t="shared" si="8"/>
        <v>1</v>
      </c>
      <c r="Y26" s="12">
        <f t="shared" si="9"/>
        <v>0</v>
      </c>
      <c r="Z26" s="12">
        <f t="shared" si="10"/>
        <v>1</v>
      </c>
      <c r="AA26" s="12">
        <f t="shared" si="11"/>
        <v>0</v>
      </c>
      <c r="AC26" s="12" t="e">
        <f t="shared" si="12"/>
        <v>#N/A</v>
      </c>
      <c r="AD26" s="12" t="e">
        <f t="shared" si="13"/>
        <v>#N/A</v>
      </c>
    </row>
    <row r="27" spans="1:30" x14ac:dyDescent="0.25">
      <c r="A27" s="49" t="s">
        <v>75</v>
      </c>
      <c r="B27" s="8">
        <f t="shared" si="0"/>
        <v>6</v>
      </c>
      <c r="C27" s="38">
        <f t="shared" si="1"/>
        <v>0</v>
      </c>
      <c r="D27" s="37" t="s">
        <v>475</v>
      </c>
      <c r="E27" s="8" t="s">
        <v>356</v>
      </c>
      <c r="F27" s="8" t="s">
        <v>476</v>
      </c>
      <c r="G27" s="8" t="s">
        <v>481</v>
      </c>
      <c r="H27" s="8" t="s">
        <v>482</v>
      </c>
      <c r="I27" s="8" t="s">
        <v>483</v>
      </c>
      <c r="J27" s="8" t="s">
        <v>484</v>
      </c>
      <c r="K27" s="8" t="s">
        <v>479</v>
      </c>
      <c r="L27" s="8" t="s">
        <v>485</v>
      </c>
      <c r="M27" s="8" t="s">
        <v>162</v>
      </c>
      <c r="O27" s="50" t="s">
        <v>486</v>
      </c>
      <c r="P27" s="50" t="s">
        <v>158</v>
      </c>
      <c r="R27" s="12">
        <f t="shared" si="2"/>
        <v>1</v>
      </c>
      <c r="S27" s="12">
        <f t="shared" si="3"/>
        <v>1</v>
      </c>
      <c r="T27" s="12">
        <f t="shared" si="4"/>
        <v>0</v>
      </c>
      <c r="U27" s="12">
        <f t="shared" si="5"/>
        <v>0</v>
      </c>
      <c r="V27" s="12">
        <f t="shared" si="6"/>
        <v>0</v>
      </c>
      <c r="W27" s="12">
        <f t="shared" si="7"/>
        <v>0</v>
      </c>
      <c r="X27" s="12">
        <f t="shared" si="8"/>
        <v>1</v>
      </c>
      <c r="Y27" s="12">
        <f t="shared" si="9"/>
        <v>1</v>
      </c>
      <c r="Z27" s="12">
        <f t="shared" si="10"/>
        <v>1</v>
      </c>
      <c r="AA27" s="12">
        <f t="shared" si="11"/>
        <v>1</v>
      </c>
      <c r="AC27" s="12" t="e">
        <f t="shared" si="12"/>
        <v>#N/A</v>
      </c>
      <c r="AD27" s="12" t="e">
        <f t="shared" si="13"/>
        <v>#N/A</v>
      </c>
    </row>
    <row r="28" spans="1:30" x14ac:dyDescent="0.25">
      <c r="A28" s="49" t="s">
        <v>79</v>
      </c>
      <c r="B28" s="63" t="s">
        <v>279</v>
      </c>
      <c r="C28" s="64" t="s">
        <v>279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O28" s="50" t="s">
        <v>126</v>
      </c>
      <c r="P28" s="50" t="s">
        <v>126</v>
      </c>
      <c r="R28" s="12">
        <f t="shared" si="2"/>
        <v>0</v>
      </c>
      <c r="S28" s="12">
        <f t="shared" si="3"/>
        <v>0</v>
      </c>
      <c r="T28" s="12">
        <f t="shared" si="4"/>
        <v>0</v>
      </c>
      <c r="U28" s="12">
        <f t="shared" si="5"/>
        <v>0</v>
      </c>
      <c r="V28" s="12">
        <f t="shared" si="6"/>
        <v>0</v>
      </c>
      <c r="W28" s="12">
        <f t="shared" si="7"/>
        <v>0</v>
      </c>
      <c r="X28" s="12">
        <f t="shared" si="8"/>
        <v>0</v>
      </c>
      <c r="Y28" s="12">
        <f t="shared" si="9"/>
        <v>0</v>
      </c>
      <c r="Z28" s="12">
        <f t="shared" si="10"/>
        <v>0</v>
      </c>
      <c r="AA28" s="12">
        <f t="shared" si="11"/>
        <v>0</v>
      </c>
      <c r="AC28" s="12" t="e">
        <f t="shared" si="12"/>
        <v>#N/A</v>
      </c>
      <c r="AD28" s="12" t="e">
        <f t="shared" si="13"/>
        <v>#N/A</v>
      </c>
    </row>
    <row r="29" spans="1:30" x14ac:dyDescent="0.25">
      <c r="A29" s="49" t="s">
        <v>65</v>
      </c>
      <c r="B29" s="8">
        <f t="shared" si="0"/>
        <v>5</v>
      </c>
      <c r="C29" s="38">
        <f t="shared" si="1"/>
        <v>1</v>
      </c>
      <c r="D29" s="37" t="s">
        <v>475</v>
      </c>
      <c r="E29" s="8" t="s">
        <v>356</v>
      </c>
      <c r="F29" s="8" t="s">
        <v>476</v>
      </c>
      <c r="G29" s="8" t="s">
        <v>481</v>
      </c>
      <c r="H29" s="8" t="s">
        <v>482</v>
      </c>
      <c r="I29" s="8" t="s">
        <v>483</v>
      </c>
      <c r="J29" s="8" t="s">
        <v>484</v>
      </c>
      <c r="K29" s="8" t="s">
        <v>479</v>
      </c>
      <c r="L29" s="8" t="s">
        <v>485</v>
      </c>
      <c r="M29" s="8" t="s">
        <v>480</v>
      </c>
      <c r="O29" s="50" t="s">
        <v>483</v>
      </c>
      <c r="P29" s="8" t="s">
        <v>479</v>
      </c>
      <c r="R29" s="12">
        <f t="shared" si="2"/>
        <v>1</v>
      </c>
      <c r="S29" s="12">
        <f t="shared" si="3"/>
        <v>1</v>
      </c>
      <c r="T29" s="12">
        <f t="shared" si="4"/>
        <v>0</v>
      </c>
      <c r="U29" s="12">
        <f t="shared" si="5"/>
        <v>0</v>
      </c>
      <c r="V29" s="12">
        <f t="shared" si="6"/>
        <v>0</v>
      </c>
      <c r="W29" s="12">
        <f t="shared" si="7"/>
        <v>0</v>
      </c>
      <c r="X29" s="12">
        <f t="shared" si="8"/>
        <v>1</v>
      </c>
      <c r="Y29" s="12">
        <f t="shared" si="9"/>
        <v>1</v>
      </c>
      <c r="Z29" s="12">
        <f t="shared" si="10"/>
        <v>1</v>
      </c>
      <c r="AA29" s="12">
        <f t="shared" si="11"/>
        <v>0</v>
      </c>
      <c r="AC29" s="12" t="e">
        <f t="shared" si="12"/>
        <v>#N/A</v>
      </c>
      <c r="AD29" s="12">
        <f t="shared" si="13"/>
        <v>1</v>
      </c>
    </row>
    <row r="30" spans="1:30" x14ac:dyDescent="0.25">
      <c r="A30" s="49" t="s">
        <v>76</v>
      </c>
      <c r="B30" s="8">
        <f t="shared" si="0"/>
        <v>3</v>
      </c>
      <c r="C30" s="38">
        <f t="shared" si="1"/>
        <v>0</v>
      </c>
      <c r="D30" s="37" t="s">
        <v>475</v>
      </c>
      <c r="E30" s="8" t="s">
        <v>356</v>
      </c>
      <c r="F30" s="8" t="s">
        <v>222</v>
      </c>
      <c r="G30" s="8" t="s">
        <v>481</v>
      </c>
      <c r="H30" s="8" t="s">
        <v>482</v>
      </c>
      <c r="I30" s="8" t="s">
        <v>483</v>
      </c>
      <c r="J30" s="8" t="s">
        <v>117</v>
      </c>
      <c r="K30" s="8" t="s">
        <v>158</v>
      </c>
      <c r="L30" s="8" t="s">
        <v>403</v>
      </c>
      <c r="M30" s="8" t="s">
        <v>480</v>
      </c>
      <c r="O30" s="50" t="s">
        <v>403</v>
      </c>
      <c r="P30" s="50" t="s">
        <v>482</v>
      </c>
      <c r="R30" s="12">
        <f t="shared" si="2"/>
        <v>1</v>
      </c>
      <c r="S30" s="12">
        <f t="shared" si="3"/>
        <v>1</v>
      </c>
      <c r="T30" s="12">
        <f t="shared" si="4"/>
        <v>1</v>
      </c>
      <c r="U30" s="12">
        <f t="shared" si="5"/>
        <v>0</v>
      </c>
      <c r="V30" s="12">
        <f t="shared" si="6"/>
        <v>0</v>
      </c>
      <c r="W30" s="12">
        <f t="shared" si="7"/>
        <v>0</v>
      </c>
      <c r="X30" s="12">
        <f t="shared" si="8"/>
        <v>0</v>
      </c>
      <c r="Y30" s="12">
        <f t="shared" si="9"/>
        <v>0</v>
      </c>
      <c r="Z30" s="12">
        <f t="shared" si="10"/>
        <v>0</v>
      </c>
      <c r="AA30" s="12">
        <f t="shared" si="11"/>
        <v>0</v>
      </c>
      <c r="AC30" s="12" t="e">
        <f t="shared" si="12"/>
        <v>#N/A</v>
      </c>
      <c r="AD30" s="12" t="e">
        <f t="shared" si="13"/>
        <v>#N/A</v>
      </c>
    </row>
    <row r="31" spans="1:30" ht="15.75" thickBot="1" x14ac:dyDescent="0.3">
      <c r="A31" s="39" t="s">
        <v>55</v>
      </c>
      <c r="B31" s="40">
        <f t="shared" si="0"/>
        <v>5</v>
      </c>
      <c r="C31" s="41">
        <f t="shared" si="1"/>
        <v>1</v>
      </c>
      <c r="D31" s="37" t="s">
        <v>475</v>
      </c>
      <c r="E31" s="8" t="s">
        <v>161</v>
      </c>
      <c r="F31" s="8" t="s">
        <v>476</v>
      </c>
      <c r="G31" s="8" t="s">
        <v>481</v>
      </c>
      <c r="H31" s="8" t="s">
        <v>482</v>
      </c>
      <c r="I31" s="8" t="s">
        <v>483</v>
      </c>
      <c r="J31" s="8" t="s">
        <v>484</v>
      </c>
      <c r="K31" s="8" t="s">
        <v>479</v>
      </c>
      <c r="L31" s="8" t="s">
        <v>485</v>
      </c>
      <c r="M31" s="8" t="s">
        <v>162</v>
      </c>
      <c r="O31" s="8" t="s">
        <v>484</v>
      </c>
      <c r="P31" s="50" t="s">
        <v>483</v>
      </c>
      <c r="R31" s="12">
        <f t="shared" si="2"/>
        <v>1</v>
      </c>
      <c r="S31" s="12">
        <f t="shared" si="3"/>
        <v>0</v>
      </c>
      <c r="T31" s="12">
        <f t="shared" si="4"/>
        <v>0</v>
      </c>
      <c r="U31" s="12">
        <f t="shared" si="5"/>
        <v>0</v>
      </c>
      <c r="V31" s="12">
        <f t="shared" si="6"/>
        <v>0</v>
      </c>
      <c r="W31" s="12">
        <f t="shared" si="7"/>
        <v>0</v>
      </c>
      <c r="X31" s="12">
        <f t="shared" si="8"/>
        <v>1</v>
      </c>
      <c r="Y31" s="12">
        <f t="shared" si="9"/>
        <v>1</v>
      </c>
      <c r="Z31" s="12">
        <f t="shared" si="10"/>
        <v>1</v>
      </c>
      <c r="AA31" s="12">
        <f t="shared" si="11"/>
        <v>1</v>
      </c>
      <c r="AC31" s="12">
        <f t="shared" si="12"/>
        <v>1</v>
      </c>
      <c r="AD31" s="12" t="e">
        <f t="shared" si="13"/>
        <v>#N/A</v>
      </c>
    </row>
    <row r="32" spans="1:30" x14ac:dyDescent="0.25">
      <c r="A32" s="32" t="s">
        <v>86</v>
      </c>
    </row>
    <row r="33" spans="1:13" x14ac:dyDescent="0.25">
      <c r="A33" s="31"/>
      <c r="D33" s="8" t="s">
        <v>475</v>
      </c>
      <c r="E33" s="8" t="s">
        <v>356</v>
      </c>
      <c r="F33" s="8" t="s">
        <v>222</v>
      </c>
      <c r="G33" s="8" t="s">
        <v>477</v>
      </c>
      <c r="H33" s="8" t="s">
        <v>241</v>
      </c>
      <c r="I33" s="8" t="s">
        <v>478</v>
      </c>
      <c r="J33" s="8" t="s">
        <v>484</v>
      </c>
      <c r="K33" s="8" t="s">
        <v>479</v>
      </c>
      <c r="L33" s="8" t="s">
        <v>485</v>
      </c>
      <c r="M33" s="8" t="s">
        <v>162</v>
      </c>
    </row>
    <row r="34" spans="1:1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</row>
  </sheetData>
  <conditionalFormatting sqref="D3:D31">
    <cfRule type="cellIs" dxfId="27" priority="1" operator="notEqual">
      <formula>$D$33</formula>
    </cfRule>
  </conditionalFormatting>
  <conditionalFormatting sqref="E3:E31">
    <cfRule type="cellIs" dxfId="26" priority="2" operator="notEqual">
      <formula>$E$33</formula>
    </cfRule>
  </conditionalFormatting>
  <conditionalFormatting sqref="F3:F31">
    <cfRule type="cellIs" dxfId="25" priority="3" operator="notEqual">
      <formula>$F$33</formula>
    </cfRule>
  </conditionalFormatting>
  <conditionalFormatting sqref="G3:G31">
    <cfRule type="cellIs" dxfId="24" priority="4" operator="notEqual">
      <formula>$G$33</formula>
    </cfRule>
  </conditionalFormatting>
  <conditionalFormatting sqref="H3:H31">
    <cfRule type="cellIs" dxfId="23" priority="5" operator="notEqual">
      <formula>$H$33</formula>
    </cfRule>
  </conditionalFormatting>
  <conditionalFormatting sqref="I3:I31">
    <cfRule type="cellIs" dxfId="22" priority="6" operator="notEqual">
      <formula>$I$33</formula>
    </cfRule>
  </conditionalFormatting>
  <conditionalFormatting sqref="J3:J31">
    <cfRule type="cellIs" dxfId="21" priority="7" operator="notEqual">
      <formula>$J$33</formula>
    </cfRule>
  </conditionalFormatting>
  <conditionalFormatting sqref="K3:K31">
    <cfRule type="cellIs" dxfId="20" priority="8" operator="notEqual">
      <formula>$K$33</formula>
    </cfRule>
  </conditionalFormatting>
  <conditionalFormatting sqref="L3:L31">
    <cfRule type="cellIs" dxfId="19" priority="9" operator="notEqual">
      <formula>$L$33</formula>
    </cfRule>
  </conditionalFormatting>
  <conditionalFormatting sqref="M3:M31">
    <cfRule type="cellIs" dxfId="18" priority="10" operator="notEqual">
      <formula>$M$33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9.42578125" style="12" bestFit="1" customWidth="1"/>
    <col min="5" max="5" width="8.28515625" style="12" bestFit="1" customWidth="1"/>
    <col min="6" max="6" width="10.7109375" style="12" bestFit="1" customWidth="1"/>
    <col min="7" max="7" width="8.28515625" style="12" bestFit="1" customWidth="1"/>
    <col min="8" max="8" width="10.85546875" style="12" bestFit="1" customWidth="1"/>
    <col min="9" max="9" width="9.7109375" style="12" bestFit="1" customWidth="1"/>
    <col min="10" max="10" width="9" style="12" bestFit="1" customWidth="1"/>
    <col min="11" max="11" width="8.85546875" style="12" bestFit="1" customWidth="1"/>
    <col min="12" max="12" width="9.85546875" style="12" bestFit="1" customWidth="1"/>
    <col min="13" max="13" width="10.42578125" style="12" bestFit="1" customWidth="1"/>
    <col min="14" max="14" width="10" style="12" bestFit="1" customWidth="1"/>
    <col min="15" max="15" width="8" style="12" bestFit="1" customWidth="1"/>
    <col min="16" max="16" width="8.85546875" style="12" bestFit="1" customWidth="1"/>
    <col min="17" max="17" width="8.42578125" style="12" bestFit="1" customWidth="1"/>
    <col min="18" max="18" width="9.85546875" style="12" bestFit="1" customWidth="1"/>
    <col min="19" max="19" width="10.42578125" style="12" bestFit="1" customWidth="1"/>
    <col min="20" max="20" width="7.7109375" style="12" bestFit="1" customWidth="1"/>
    <col min="21" max="21" width="10.42578125" style="12" bestFit="1" customWidth="1"/>
    <col min="22" max="22" width="2.7109375" style="12" customWidth="1"/>
    <col min="23" max="23" width="10.7109375" style="12" bestFit="1" customWidth="1"/>
    <col min="24" max="24" width="10.85546875" style="12" bestFit="1" customWidth="1"/>
    <col min="25" max="26" width="10.5703125" style="12" bestFit="1" customWidth="1"/>
    <col min="27" max="27" width="2.7109375" style="12" customWidth="1"/>
    <col min="28" max="40" width="2" style="12" bestFit="1" customWidth="1"/>
    <col min="41" max="45" width="2" style="12" customWidth="1"/>
    <col min="46" max="46" width="2.7109375" style="12" customWidth="1"/>
    <col min="47" max="48" width="5.42578125" style="12" bestFit="1" customWidth="1"/>
    <col min="49" max="50" width="5.42578125" style="18" bestFit="1" customWidth="1"/>
    <col min="51" max="16384" width="8.85546875" style="18"/>
  </cols>
  <sheetData>
    <row r="1" spans="1:50" ht="15.75" x14ac:dyDescent="0.25">
      <c r="A1" s="33" t="s">
        <v>57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W2" s="26" t="s">
        <v>50</v>
      </c>
      <c r="X2" s="26" t="s">
        <v>1</v>
      </c>
      <c r="Y2" s="26" t="s">
        <v>1</v>
      </c>
      <c r="Z2" s="26" t="s">
        <v>508</v>
      </c>
      <c r="AU2" s="26" t="s">
        <v>51</v>
      </c>
      <c r="AV2" s="26" t="s">
        <v>1</v>
      </c>
      <c r="AW2" s="26" t="s">
        <v>1</v>
      </c>
      <c r="AX2" s="26" t="s">
        <v>54</v>
      </c>
    </row>
    <row r="3" spans="1:50" x14ac:dyDescent="0.25">
      <c r="A3" s="30" t="s">
        <v>84</v>
      </c>
      <c r="B3" s="35">
        <f t="shared" ref="B3:B27" si="0">SUM(AB3:AS3)</f>
        <v>7</v>
      </c>
      <c r="C3" s="36">
        <f>COUNT(AU3:AX3)</f>
        <v>1</v>
      </c>
      <c r="D3" s="37" t="s">
        <v>489</v>
      </c>
      <c r="E3" s="8" t="s">
        <v>490</v>
      </c>
      <c r="F3" s="8" t="s">
        <v>475</v>
      </c>
      <c r="G3" s="8" t="s">
        <v>117</v>
      </c>
      <c r="H3" s="8" t="s">
        <v>491</v>
      </c>
      <c r="I3" s="8" t="s">
        <v>492</v>
      </c>
      <c r="J3" s="8" t="s">
        <v>343</v>
      </c>
      <c r="K3" s="8" t="s">
        <v>493</v>
      </c>
      <c r="L3" s="8" t="s">
        <v>494</v>
      </c>
      <c r="M3" s="8" t="s">
        <v>496</v>
      </c>
      <c r="N3" s="8" t="s">
        <v>256</v>
      </c>
      <c r="O3" s="8" t="s">
        <v>497</v>
      </c>
      <c r="P3" s="8" t="s">
        <v>498</v>
      </c>
      <c r="Q3" s="8" t="s">
        <v>499</v>
      </c>
      <c r="R3" s="8" t="s">
        <v>500</v>
      </c>
      <c r="S3" s="8" t="s">
        <v>258</v>
      </c>
      <c r="T3" s="8" t="s">
        <v>501</v>
      </c>
      <c r="U3" s="8" t="s">
        <v>478</v>
      </c>
      <c r="W3" s="50" t="s">
        <v>256</v>
      </c>
      <c r="X3" s="8" t="s">
        <v>496</v>
      </c>
      <c r="Y3" s="50" t="s">
        <v>126</v>
      </c>
      <c r="Z3" s="50" t="s">
        <v>478</v>
      </c>
      <c r="AB3" s="12">
        <f t="shared" ref="AB3:AB31" si="1">IF(D3=$D$33,1,0)</f>
        <v>0</v>
      </c>
      <c r="AC3" s="12">
        <f t="shared" ref="AC3:AC31" si="2">IF(E3=$E$33,1,0)</f>
        <v>1</v>
      </c>
      <c r="AD3" s="12">
        <f t="shared" ref="AD3:AD31" si="3">IF(F3=$F$33,1,0)</f>
        <v>0</v>
      </c>
      <c r="AE3" s="12">
        <f t="shared" ref="AE3:AE31" si="4">IF(G3=$G$33,1,0)</f>
        <v>1</v>
      </c>
      <c r="AF3" s="12">
        <f t="shared" ref="AF3:AF31" si="5">IF(H3=$H$33,1,0)</f>
        <v>0</v>
      </c>
      <c r="AG3" s="12">
        <f t="shared" ref="AG3:AG31" si="6">IF(I3=$I$33,1,0)</f>
        <v>1</v>
      </c>
      <c r="AH3" s="12">
        <f t="shared" ref="AH3:AH31" si="7">IF(J3=$J$33,1,0)</f>
        <v>1</v>
      </c>
      <c r="AI3" s="12">
        <f t="shared" ref="AI3:AI31" si="8">IF(K3=$K$33,1,0)</f>
        <v>1</v>
      </c>
      <c r="AJ3" s="12">
        <f t="shared" ref="AJ3:AJ31" si="9">IF(L3=$L$33,1,0)</f>
        <v>0</v>
      </c>
      <c r="AK3" s="12">
        <f t="shared" ref="AK3:AK31" si="10">IF(M3=$M$33,1,0)</f>
        <v>1</v>
      </c>
      <c r="AL3" s="12">
        <f t="shared" ref="AL3:AL31" si="11">IF(N3=$N$33,1,0)</f>
        <v>0</v>
      </c>
      <c r="AM3" s="12">
        <f t="shared" ref="AM3:AM31" si="12">IF(O3=$O$33,1,0)</f>
        <v>0</v>
      </c>
      <c r="AN3" s="12">
        <f t="shared" ref="AN3:AN31" si="13">IF(P3=$P$33,1,0)</f>
        <v>0</v>
      </c>
      <c r="AO3" s="12">
        <f t="shared" ref="AO3:AO31" si="14">IF(Q3=$Q$33,1,0)</f>
        <v>1</v>
      </c>
      <c r="AP3" s="12">
        <f t="shared" ref="AP3:AP31" si="15">IF(R3=$R$33,1,0)</f>
        <v>0</v>
      </c>
      <c r="AQ3" s="12">
        <f t="shared" ref="AQ3:AQ31" si="16">IF(S3=$S$33,1,0)</f>
        <v>0</v>
      </c>
      <c r="AR3" s="12">
        <f t="shared" ref="AR3:AR31" si="17">IF(T3=$T$33,1,0)</f>
        <v>0</v>
      </c>
      <c r="AS3" s="12">
        <f t="shared" ref="AS3:AS31" si="18">IF(U3=$U$33,1,0)</f>
        <v>0</v>
      </c>
      <c r="AU3" s="12" t="e">
        <f t="shared" ref="AU3:AU31" si="19">HLOOKUP(W3,$D$33:$U$34,2,FALSE)</f>
        <v>#N/A</v>
      </c>
      <c r="AV3" s="12">
        <f t="shared" ref="AV3:AV31" si="20">HLOOKUP(X3,$D$33:$U$34,2,FALSE)</f>
        <v>1</v>
      </c>
      <c r="AW3" s="12" t="e">
        <f t="shared" ref="AW3:AW31" si="21">HLOOKUP(Y3,$D$33:$U$34,2,FALSE)</f>
        <v>#N/A</v>
      </c>
      <c r="AX3" s="12" t="e">
        <f>HLOOKUP(Z3,$U$33:$U$34,2,FALSE)</f>
        <v>#N/A</v>
      </c>
    </row>
    <row r="4" spans="1:50" x14ac:dyDescent="0.25">
      <c r="A4" s="9" t="s">
        <v>66</v>
      </c>
      <c r="B4" s="8">
        <f t="shared" si="0"/>
        <v>7</v>
      </c>
      <c r="C4" s="38">
        <f>COUNT(AU4:AX4)</f>
        <v>3</v>
      </c>
      <c r="D4" s="37" t="s">
        <v>489</v>
      </c>
      <c r="E4" s="8" t="s">
        <v>490</v>
      </c>
      <c r="F4" s="8" t="s">
        <v>475</v>
      </c>
      <c r="G4" s="8" t="s">
        <v>502</v>
      </c>
      <c r="H4" s="8" t="s">
        <v>491</v>
      </c>
      <c r="I4" s="8" t="s">
        <v>492</v>
      </c>
      <c r="J4" s="8" t="s">
        <v>503</v>
      </c>
      <c r="K4" s="8" t="s">
        <v>493</v>
      </c>
      <c r="L4" s="8" t="s">
        <v>494</v>
      </c>
      <c r="M4" s="8" t="s">
        <v>496</v>
      </c>
      <c r="N4" s="8" t="s">
        <v>504</v>
      </c>
      <c r="O4" s="8" t="s">
        <v>497</v>
      </c>
      <c r="P4" s="8" t="s">
        <v>498</v>
      </c>
      <c r="Q4" s="8" t="s">
        <v>499</v>
      </c>
      <c r="R4" s="8" t="s">
        <v>500</v>
      </c>
      <c r="S4" s="8" t="s">
        <v>505</v>
      </c>
      <c r="T4" s="8" t="s">
        <v>501</v>
      </c>
      <c r="U4" s="8" t="s">
        <v>478</v>
      </c>
      <c r="W4" s="8" t="s">
        <v>496</v>
      </c>
      <c r="X4" s="8" t="s">
        <v>493</v>
      </c>
      <c r="Y4" s="8" t="s">
        <v>504</v>
      </c>
      <c r="Z4" s="50" t="s">
        <v>478</v>
      </c>
      <c r="AB4" s="12">
        <f t="shared" si="1"/>
        <v>0</v>
      </c>
      <c r="AC4" s="12">
        <f t="shared" si="2"/>
        <v>1</v>
      </c>
      <c r="AD4" s="12">
        <f t="shared" si="3"/>
        <v>0</v>
      </c>
      <c r="AE4" s="12">
        <f t="shared" si="4"/>
        <v>0</v>
      </c>
      <c r="AF4" s="12">
        <f t="shared" si="5"/>
        <v>0</v>
      </c>
      <c r="AG4" s="12">
        <f t="shared" si="6"/>
        <v>1</v>
      </c>
      <c r="AH4" s="12">
        <f t="shared" si="7"/>
        <v>0</v>
      </c>
      <c r="AI4" s="12">
        <f t="shared" si="8"/>
        <v>1</v>
      </c>
      <c r="AJ4" s="12">
        <f t="shared" si="9"/>
        <v>0</v>
      </c>
      <c r="AK4" s="12">
        <f t="shared" si="10"/>
        <v>1</v>
      </c>
      <c r="AL4" s="12">
        <f t="shared" si="11"/>
        <v>1</v>
      </c>
      <c r="AM4" s="12">
        <f t="shared" si="12"/>
        <v>0</v>
      </c>
      <c r="AN4" s="12">
        <f t="shared" si="13"/>
        <v>0</v>
      </c>
      <c r="AO4" s="12">
        <f t="shared" si="14"/>
        <v>1</v>
      </c>
      <c r="AP4" s="12">
        <f t="shared" si="15"/>
        <v>0</v>
      </c>
      <c r="AQ4" s="12">
        <f t="shared" si="16"/>
        <v>1</v>
      </c>
      <c r="AR4" s="12">
        <f t="shared" si="17"/>
        <v>0</v>
      </c>
      <c r="AS4" s="12">
        <f t="shared" si="18"/>
        <v>0</v>
      </c>
      <c r="AU4" s="12">
        <f t="shared" si="19"/>
        <v>1</v>
      </c>
      <c r="AV4" s="12">
        <f t="shared" si="20"/>
        <v>1</v>
      </c>
      <c r="AW4" s="12">
        <f t="shared" si="21"/>
        <v>1</v>
      </c>
      <c r="AX4" s="12" t="e">
        <f t="shared" ref="AX4:AX31" si="22">HLOOKUP(Z4,$U$33:$U$34,2,FALSE)</f>
        <v>#N/A</v>
      </c>
    </row>
    <row r="5" spans="1:50" x14ac:dyDescent="0.25">
      <c r="A5" s="9" t="s">
        <v>60</v>
      </c>
      <c r="B5" s="8">
        <f t="shared" si="0"/>
        <v>8</v>
      </c>
      <c r="C5" s="38">
        <f t="shared" ref="C5:C27" si="23">COUNT(AU5:AX5)</f>
        <v>3</v>
      </c>
      <c r="D5" s="37" t="s">
        <v>489</v>
      </c>
      <c r="E5" s="8" t="s">
        <v>490</v>
      </c>
      <c r="F5" s="8" t="s">
        <v>475</v>
      </c>
      <c r="G5" s="8" t="s">
        <v>502</v>
      </c>
      <c r="H5" s="8" t="s">
        <v>491</v>
      </c>
      <c r="I5" s="8" t="s">
        <v>239</v>
      </c>
      <c r="J5" s="8" t="s">
        <v>343</v>
      </c>
      <c r="K5" s="8" t="s">
        <v>161</v>
      </c>
      <c r="L5" s="8" t="s">
        <v>121</v>
      </c>
      <c r="M5" s="8" t="s">
        <v>496</v>
      </c>
      <c r="N5" s="8" t="s">
        <v>504</v>
      </c>
      <c r="O5" s="8" t="s">
        <v>497</v>
      </c>
      <c r="P5" s="8" t="s">
        <v>498</v>
      </c>
      <c r="Q5" s="8" t="s">
        <v>499</v>
      </c>
      <c r="R5" s="8" t="s">
        <v>500</v>
      </c>
      <c r="S5" s="8" t="s">
        <v>505</v>
      </c>
      <c r="T5" s="8" t="s">
        <v>501</v>
      </c>
      <c r="U5" s="8" t="s">
        <v>509</v>
      </c>
      <c r="W5" s="8" t="s">
        <v>496</v>
      </c>
      <c r="X5" s="50" t="s">
        <v>489</v>
      </c>
      <c r="Y5" s="8" t="s">
        <v>490</v>
      </c>
      <c r="Z5" s="8" t="s">
        <v>509</v>
      </c>
      <c r="AB5" s="12">
        <f t="shared" si="1"/>
        <v>0</v>
      </c>
      <c r="AC5" s="12">
        <f t="shared" si="2"/>
        <v>1</v>
      </c>
      <c r="AD5" s="12">
        <f t="shared" si="3"/>
        <v>0</v>
      </c>
      <c r="AE5" s="12">
        <f t="shared" si="4"/>
        <v>0</v>
      </c>
      <c r="AF5" s="12">
        <f t="shared" si="5"/>
        <v>0</v>
      </c>
      <c r="AG5" s="12">
        <f t="shared" si="6"/>
        <v>0</v>
      </c>
      <c r="AH5" s="12">
        <f t="shared" si="7"/>
        <v>1</v>
      </c>
      <c r="AI5" s="12">
        <f t="shared" si="8"/>
        <v>0</v>
      </c>
      <c r="AJ5" s="12">
        <f t="shared" si="9"/>
        <v>1</v>
      </c>
      <c r="AK5" s="12">
        <f t="shared" si="10"/>
        <v>1</v>
      </c>
      <c r="AL5" s="12">
        <f t="shared" si="11"/>
        <v>1</v>
      </c>
      <c r="AM5" s="12">
        <f t="shared" si="12"/>
        <v>0</v>
      </c>
      <c r="AN5" s="12">
        <f t="shared" si="13"/>
        <v>0</v>
      </c>
      <c r="AO5" s="12">
        <f t="shared" si="14"/>
        <v>1</v>
      </c>
      <c r="AP5" s="12">
        <f t="shared" si="15"/>
        <v>0</v>
      </c>
      <c r="AQ5" s="12">
        <f t="shared" si="16"/>
        <v>1</v>
      </c>
      <c r="AR5" s="12">
        <f t="shared" si="17"/>
        <v>0</v>
      </c>
      <c r="AS5" s="12">
        <f t="shared" si="18"/>
        <v>1</v>
      </c>
      <c r="AU5" s="12">
        <f t="shared" si="19"/>
        <v>1</v>
      </c>
      <c r="AV5" s="12" t="e">
        <f t="shared" si="20"/>
        <v>#N/A</v>
      </c>
      <c r="AW5" s="12">
        <f t="shared" si="21"/>
        <v>1</v>
      </c>
      <c r="AX5" s="12">
        <f t="shared" si="22"/>
        <v>1</v>
      </c>
    </row>
    <row r="6" spans="1:50" x14ac:dyDescent="0.25">
      <c r="A6" s="9" t="s">
        <v>69</v>
      </c>
      <c r="B6" s="8">
        <f t="shared" si="0"/>
        <v>12</v>
      </c>
      <c r="C6" s="38">
        <f t="shared" si="23"/>
        <v>1</v>
      </c>
      <c r="D6" s="37" t="s">
        <v>489</v>
      </c>
      <c r="E6" s="8" t="s">
        <v>490</v>
      </c>
      <c r="F6" s="8" t="s">
        <v>345</v>
      </c>
      <c r="G6" s="8" t="s">
        <v>117</v>
      </c>
      <c r="H6" s="8" t="s">
        <v>240</v>
      </c>
      <c r="I6" s="8" t="s">
        <v>492</v>
      </c>
      <c r="J6" s="8" t="s">
        <v>343</v>
      </c>
      <c r="K6" s="8" t="s">
        <v>493</v>
      </c>
      <c r="L6" s="8" t="s">
        <v>121</v>
      </c>
      <c r="M6" s="8" t="s">
        <v>496</v>
      </c>
      <c r="N6" s="8" t="s">
        <v>256</v>
      </c>
      <c r="O6" s="8" t="s">
        <v>169</v>
      </c>
      <c r="P6" s="8" t="s">
        <v>498</v>
      </c>
      <c r="Q6" s="8" t="s">
        <v>158</v>
      </c>
      <c r="R6" s="8" t="s">
        <v>308</v>
      </c>
      <c r="S6" s="8" t="s">
        <v>505</v>
      </c>
      <c r="T6" s="8" t="s">
        <v>501</v>
      </c>
      <c r="U6" s="8" t="s">
        <v>478</v>
      </c>
      <c r="W6" s="8" t="s">
        <v>496</v>
      </c>
      <c r="X6" s="50" t="s">
        <v>158</v>
      </c>
      <c r="Y6" s="50" t="s">
        <v>256</v>
      </c>
      <c r="Z6" s="50" t="s">
        <v>478</v>
      </c>
      <c r="AB6" s="12">
        <f t="shared" si="1"/>
        <v>0</v>
      </c>
      <c r="AC6" s="12">
        <f t="shared" si="2"/>
        <v>1</v>
      </c>
      <c r="AD6" s="12">
        <f t="shared" si="3"/>
        <v>1</v>
      </c>
      <c r="AE6" s="12">
        <f t="shared" si="4"/>
        <v>1</v>
      </c>
      <c r="AF6" s="12">
        <f t="shared" si="5"/>
        <v>1</v>
      </c>
      <c r="AG6" s="12">
        <f t="shared" si="6"/>
        <v>1</v>
      </c>
      <c r="AH6" s="12">
        <f t="shared" si="7"/>
        <v>1</v>
      </c>
      <c r="AI6" s="12">
        <f t="shared" si="8"/>
        <v>1</v>
      </c>
      <c r="AJ6" s="12">
        <f t="shared" si="9"/>
        <v>1</v>
      </c>
      <c r="AK6" s="12">
        <f t="shared" si="10"/>
        <v>1</v>
      </c>
      <c r="AL6" s="12">
        <f t="shared" si="11"/>
        <v>0</v>
      </c>
      <c r="AM6" s="12">
        <f t="shared" si="12"/>
        <v>1</v>
      </c>
      <c r="AN6" s="12">
        <f t="shared" si="13"/>
        <v>0</v>
      </c>
      <c r="AO6" s="12">
        <f t="shared" si="14"/>
        <v>0</v>
      </c>
      <c r="AP6" s="12">
        <f t="shared" si="15"/>
        <v>1</v>
      </c>
      <c r="AQ6" s="12">
        <f t="shared" si="16"/>
        <v>1</v>
      </c>
      <c r="AR6" s="12">
        <f t="shared" si="17"/>
        <v>0</v>
      </c>
      <c r="AS6" s="12">
        <f t="shared" si="18"/>
        <v>0</v>
      </c>
      <c r="AU6" s="12">
        <f t="shared" si="19"/>
        <v>1</v>
      </c>
      <c r="AV6" s="12" t="e">
        <f t="shared" si="20"/>
        <v>#N/A</v>
      </c>
      <c r="AW6" s="12" t="e">
        <f t="shared" si="21"/>
        <v>#N/A</v>
      </c>
      <c r="AX6" s="12" t="e">
        <f t="shared" si="22"/>
        <v>#N/A</v>
      </c>
    </row>
    <row r="7" spans="1:50" x14ac:dyDescent="0.25">
      <c r="A7" s="9" t="s">
        <v>280</v>
      </c>
      <c r="B7" s="8">
        <f t="shared" si="0"/>
        <v>10</v>
      </c>
      <c r="C7" s="38">
        <f t="shared" si="23"/>
        <v>3</v>
      </c>
      <c r="D7" s="37" t="s">
        <v>126</v>
      </c>
      <c r="E7" s="8" t="s">
        <v>126</v>
      </c>
      <c r="F7" s="8" t="s">
        <v>126</v>
      </c>
      <c r="G7" s="8" t="s">
        <v>502</v>
      </c>
      <c r="H7" s="8" t="s">
        <v>491</v>
      </c>
      <c r="I7" s="8" t="s">
        <v>492</v>
      </c>
      <c r="J7" s="8" t="s">
        <v>343</v>
      </c>
      <c r="K7" s="8" t="s">
        <v>493</v>
      </c>
      <c r="L7" s="8" t="s">
        <v>121</v>
      </c>
      <c r="M7" s="8" t="s">
        <v>496</v>
      </c>
      <c r="N7" s="8" t="s">
        <v>504</v>
      </c>
      <c r="O7" s="8" t="s">
        <v>497</v>
      </c>
      <c r="P7" s="8" t="s">
        <v>498</v>
      </c>
      <c r="Q7" s="8" t="s">
        <v>499</v>
      </c>
      <c r="R7" s="8" t="s">
        <v>308</v>
      </c>
      <c r="S7" s="8" t="s">
        <v>505</v>
      </c>
      <c r="T7" s="8" t="s">
        <v>501</v>
      </c>
      <c r="U7" s="8" t="s">
        <v>509</v>
      </c>
      <c r="W7" s="50" t="s">
        <v>126</v>
      </c>
      <c r="X7" s="8" t="s">
        <v>308</v>
      </c>
      <c r="Y7" s="8" t="s">
        <v>505</v>
      </c>
      <c r="Z7" s="8" t="s">
        <v>509</v>
      </c>
      <c r="AB7" s="12">
        <f t="shared" si="1"/>
        <v>0</v>
      </c>
      <c r="AC7" s="12">
        <f t="shared" si="2"/>
        <v>0</v>
      </c>
      <c r="AD7" s="12">
        <f t="shared" si="3"/>
        <v>0</v>
      </c>
      <c r="AE7" s="12">
        <f t="shared" si="4"/>
        <v>0</v>
      </c>
      <c r="AF7" s="12">
        <f t="shared" si="5"/>
        <v>0</v>
      </c>
      <c r="AG7" s="12">
        <f t="shared" si="6"/>
        <v>1</v>
      </c>
      <c r="AH7" s="12">
        <f t="shared" si="7"/>
        <v>1</v>
      </c>
      <c r="AI7" s="12">
        <f t="shared" si="8"/>
        <v>1</v>
      </c>
      <c r="AJ7" s="12">
        <f t="shared" si="9"/>
        <v>1</v>
      </c>
      <c r="AK7" s="12">
        <f t="shared" si="10"/>
        <v>1</v>
      </c>
      <c r="AL7" s="12">
        <f t="shared" si="11"/>
        <v>1</v>
      </c>
      <c r="AM7" s="12">
        <f t="shared" si="12"/>
        <v>0</v>
      </c>
      <c r="AN7" s="12">
        <f t="shared" si="13"/>
        <v>0</v>
      </c>
      <c r="AO7" s="12">
        <f t="shared" si="14"/>
        <v>1</v>
      </c>
      <c r="AP7" s="12">
        <f t="shared" si="15"/>
        <v>1</v>
      </c>
      <c r="AQ7" s="12">
        <f t="shared" si="16"/>
        <v>1</v>
      </c>
      <c r="AR7" s="12">
        <f t="shared" si="17"/>
        <v>0</v>
      </c>
      <c r="AS7" s="12">
        <f t="shared" si="18"/>
        <v>1</v>
      </c>
      <c r="AU7" s="12" t="e">
        <f t="shared" si="19"/>
        <v>#N/A</v>
      </c>
      <c r="AV7" s="12">
        <f t="shared" si="20"/>
        <v>1</v>
      </c>
      <c r="AW7" s="12">
        <f t="shared" si="21"/>
        <v>1</v>
      </c>
      <c r="AX7" s="12">
        <f t="shared" si="22"/>
        <v>1</v>
      </c>
    </row>
    <row r="8" spans="1:50" x14ac:dyDescent="0.25">
      <c r="A8" s="9" t="s">
        <v>63</v>
      </c>
      <c r="B8" s="8">
        <f t="shared" si="0"/>
        <v>8</v>
      </c>
      <c r="C8" s="38">
        <f t="shared" si="23"/>
        <v>2</v>
      </c>
      <c r="D8" s="37" t="s">
        <v>489</v>
      </c>
      <c r="E8" s="8" t="s">
        <v>490</v>
      </c>
      <c r="F8" s="8" t="s">
        <v>475</v>
      </c>
      <c r="G8" s="8" t="s">
        <v>502</v>
      </c>
      <c r="H8" s="8" t="s">
        <v>491</v>
      </c>
      <c r="I8" s="8" t="s">
        <v>492</v>
      </c>
      <c r="J8" s="8" t="s">
        <v>343</v>
      </c>
      <c r="K8" s="8" t="s">
        <v>161</v>
      </c>
      <c r="L8" s="8" t="s">
        <v>121</v>
      </c>
      <c r="M8" s="8" t="s">
        <v>506</v>
      </c>
      <c r="N8" s="8" t="s">
        <v>504</v>
      </c>
      <c r="O8" s="8" t="s">
        <v>169</v>
      </c>
      <c r="P8" s="8" t="s">
        <v>498</v>
      </c>
      <c r="Q8" s="8" t="s">
        <v>499</v>
      </c>
      <c r="R8" s="8" t="s">
        <v>500</v>
      </c>
      <c r="S8" s="8" t="s">
        <v>505</v>
      </c>
      <c r="T8" s="8" t="s">
        <v>501</v>
      </c>
      <c r="U8" s="8" t="s">
        <v>478</v>
      </c>
      <c r="W8" s="8" t="s">
        <v>504</v>
      </c>
      <c r="X8" s="8" t="s">
        <v>343</v>
      </c>
      <c r="Y8" s="50" t="s">
        <v>501</v>
      </c>
      <c r="Z8" s="50" t="s">
        <v>478</v>
      </c>
      <c r="AB8" s="12">
        <f t="shared" si="1"/>
        <v>0</v>
      </c>
      <c r="AC8" s="12">
        <f t="shared" si="2"/>
        <v>1</v>
      </c>
      <c r="AD8" s="12">
        <f t="shared" si="3"/>
        <v>0</v>
      </c>
      <c r="AE8" s="12">
        <f t="shared" si="4"/>
        <v>0</v>
      </c>
      <c r="AF8" s="12">
        <f t="shared" si="5"/>
        <v>0</v>
      </c>
      <c r="AG8" s="12">
        <f t="shared" si="6"/>
        <v>1</v>
      </c>
      <c r="AH8" s="12">
        <f t="shared" si="7"/>
        <v>1</v>
      </c>
      <c r="AI8" s="12">
        <f t="shared" si="8"/>
        <v>0</v>
      </c>
      <c r="AJ8" s="12">
        <f t="shared" si="9"/>
        <v>1</v>
      </c>
      <c r="AK8" s="12">
        <f t="shared" si="10"/>
        <v>0</v>
      </c>
      <c r="AL8" s="12">
        <f t="shared" si="11"/>
        <v>1</v>
      </c>
      <c r="AM8" s="12">
        <f t="shared" si="12"/>
        <v>1</v>
      </c>
      <c r="AN8" s="12">
        <f t="shared" si="13"/>
        <v>0</v>
      </c>
      <c r="AO8" s="12">
        <f t="shared" si="14"/>
        <v>1</v>
      </c>
      <c r="AP8" s="12">
        <f t="shared" si="15"/>
        <v>0</v>
      </c>
      <c r="AQ8" s="12">
        <f t="shared" si="16"/>
        <v>1</v>
      </c>
      <c r="AR8" s="12">
        <f t="shared" si="17"/>
        <v>0</v>
      </c>
      <c r="AS8" s="12">
        <f t="shared" si="18"/>
        <v>0</v>
      </c>
      <c r="AU8" s="12">
        <f t="shared" si="19"/>
        <v>1</v>
      </c>
      <c r="AV8" s="12">
        <f t="shared" si="20"/>
        <v>1</v>
      </c>
      <c r="AW8" s="12" t="e">
        <f t="shared" si="21"/>
        <v>#N/A</v>
      </c>
      <c r="AX8" s="12" t="e">
        <f t="shared" si="22"/>
        <v>#N/A</v>
      </c>
    </row>
    <row r="9" spans="1:50" x14ac:dyDescent="0.25">
      <c r="A9" s="9" t="s">
        <v>64</v>
      </c>
      <c r="B9" s="8">
        <f t="shared" si="0"/>
        <v>9</v>
      </c>
      <c r="C9" s="38">
        <f t="shared" si="23"/>
        <v>3</v>
      </c>
      <c r="D9" s="37" t="s">
        <v>489</v>
      </c>
      <c r="E9" s="8" t="s">
        <v>490</v>
      </c>
      <c r="F9" s="8" t="s">
        <v>345</v>
      </c>
      <c r="G9" s="8" t="s">
        <v>502</v>
      </c>
      <c r="H9" s="8" t="s">
        <v>491</v>
      </c>
      <c r="I9" s="8" t="s">
        <v>492</v>
      </c>
      <c r="J9" s="8" t="s">
        <v>343</v>
      </c>
      <c r="K9" s="8" t="s">
        <v>493</v>
      </c>
      <c r="L9" s="8" t="s">
        <v>494</v>
      </c>
      <c r="M9" s="8" t="s">
        <v>496</v>
      </c>
      <c r="N9" s="8" t="s">
        <v>504</v>
      </c>
      <c r="O9" s="8" t="s">
        <v>497</v>
      </c>
      <c r="P9" s="8" t="s">
        <v>498</v>
      </c>
      <c r="Q9" s="8" t="s">
        <v>158</v>
      </c>
      <c r="R9" s="8" t="s">
        <v>500</v>
      </c>
      <c r="S9" s="8" t="s">
        <v>505</v>
      </c>
      <c r="T9" s="8" t="s">
        <v>501</v>
      </c>
      <c r="U9" s="8" t="s">
        <v>509</v>
      </c>
      <c r="W9" s="8" t="s">
        <v>496</v>
      </c>
      <c r="X9" s="50" t="s">
        <v>489</v>
      </c>
      <c r="Y9" s="8" t="s">
        <v>493</v>
      </c>
      <c r="Z9" s="8" t="s">
        <v>509</v>
      </c>
      <c r="AB9" s="12">
        <f t="shared" si="1"/>
        <v>0</v>
      </c>
      <c r="AC9" s="12">
        <f t="shared" si="2"/>
        <v>1</v>
      </c>
      <c r="AD9" s="12">
        <f t="shared" si="3"/>
        <v>1</v>
      </c>
      <c r="AE9" s="12">
        <f t="shared" si="4"/>
        <v>0</v>
      </c>
      <c r="AF9" s="12">
        <f t="shared" si="5"/>
        <v>0</v>
      </c>
      <c r="AG9" s="12">
        <f t="shared" si="6"/>
        <v>1</v>
      </c>
      <c r="AH9" s="12">
        <f t="shared" si="7"/>
        <v>1</v>
      </c>
      <c r="AI9" s="12">
        <f t="shared" si="8"/>
        <v>1</v>
      </c>
      <c r="AJ9" s="12">
        <f t="shared" si="9"/>
        <v>0</v>
      </c>
      <c r="AK9" s="12">
        <f t="shared" si="10"/>
        <v>1</v>
      </c>
      <c r="AL9" s="12">
        <f t="shared" si="11"/>
        <v>1</v>
      </c>
      <c r="AM9" s="12">
        <f t="shared" si="12"/>
        <v>0</v>
      </c>
      <c r="AN9" s="12">
        <f t="shared" si="13"/>
        <v>0</v>
      </c>
      <c r="AO9" s="12">
        <f t="shared" si="14"/>
        <v>0</v>
      </c>
      <c r="AP9" s="12">
        <f t="shared" si="15"/>
        <v>0</v>
      </c>
      <c r="AQ9" s="12">
        <f t="shared" si="16"/>
        <v>1</v>
      </c>
      <c r="AR9" s="12">
        <f t="shared" si="17"/>
        <v>0</v>
      </c>
      <c r="AS9" s="12">
        <f t="shared" si="18"/>
        <v>1</v>
      </c>
      <c r="AU9" s="12">
        <f t="shared" si="19"/>
        <v>1</v>
      </c>
      <c r="AV9" s="12" t="e">
        <f t="shared" si="20"/>
        <v>#N/A</v>
      </c>
      <c r="AW9" s="12">
        <f t="shared" si="21"/>
        <v>1</v>
      </c>
      <c r="AX9" s="12">
        <f t="shared" si="22"/>
        <v>1</v>
      </c>
    </row>
    <row r="10" spans="1:50" x14ac:dyDescent="0.25">
      <c r="A10" s="9" t="s">
        <v>68</v>
      </c>
      <c r="B10" s="8">
        <f t="shared" si="0"/>
        <v>11</v>
      </c>
      <c r="C10" s="38">
        <f t="shared" si="23"/>
        <v>3</v>
      </c>
      <c r="D10" s="37" t="s">
        <v>489</v>
      </c>
      <c r="E10" s="8" t="s">
        <v>490</v>
      </c>
      <c r="F10" s="8" t="s">
        <v>345</v>
      </c>
      <c r="G10" s="8" t="s">
        <v>502</v>
      </c>
      <c r="H10" s="8" t="s">
        <v>240</v>
      </c>
      <c r="I10" s="8" t="s">
        <v>492</v>
      </c>
      <c r="J10" s="8" t="s">
        <v>503</v>
      </c>
      <c r="K10" s="8" t="s">
        <v>493</v>
      </c>
      <c r="L10" s="8" t="s">
        <v>121</v>
      </c>
      <c r="M10" s="8" t="s">
        <v>496</v>
      </c>
      <c r="N10" s="8" t="s">
        <v>504</v>
      </c>
      <c r="O10" s="8" t="s">
        <v>497</v>
      </c>
      <c r="P10" s="8" t="s">
        <v>498</v>
      </c>
      <c r="Q10" s="8" t="s">
        <v>499</v>
      </c>
      <c r="R10" s="8" t="s">
        <v>500</v>
      </c>
      <c r="S10" s="8" t="s">
        <v>505</v>
      </c>
      <c r="T10" s="8" t="s">
        <v>501</v>
      </c>
      <c r="U10" s="8" t="s">
        <v>509</v>
      </c>
      <c r="W10" s="8" t="s">
        <v>504</v>
      </c>
      <c r="X10" s="50" t="s">
        <v>501</v>
      </c>
      <c r="Y10" s="8" t="s">
        <v>505</v>
      </c>
      <c r="Z10" s="8" t="s">
        <v>509</v>
      </c>
      <c r="AB10" s="12">
        <f t="shared" si="1"/>
        <v>0</v>
      </c>
      <c r="AC10" s="12">
        <f t="shared" si="2"/>
        <v>1</v>
      </c>
      <c r="AD10" s="12">
        <f t="shared" si="3"/>
        <v>1</v>
      </c>
      <c r="AE10" s="12">
        <f t="shared" si="4"/>
        <v>0</v>
      </c>
      <c r="AF10" s="12">
        <f t="shared" si="5"/>
        <v>1</v>
      </c>
      <c r="AG10" s="12">
        <f t="shared" si="6"/>
        <v>1</v>
      </c>
      <c r="AH10" s="12">
        <f t="shared" si="7"/>
        <v>0</v>
      </c>
      <c r="AI10" s="12">
        <f t="shared" si="8"/>
        <v>1</v>
      </c>
      <c r="AJ10" s="12">
        <f t="shared" si="9"/>
        <v>1</v>
      </c>
      <c r="AK10" s="12">
        <f t="shared" si="10"/>
        <v>1</v>
      </c>
      <c r="AL10" s="12">
        <f t="shared" si="11"/>
        <v>1</v>
      </c>
      <c r="AM10" s="12">
        <f t="shared" si="12"/>
        <v>0</v>
      </c>
      <c r="AN10" s="12">
        <f t="shared" si="13"/>
        <v>0</v>
      </c>
      <c r="AO10" s="12">
        <f t="shared" si="14"/>
        <v>1</v>
      </c>
      <c r="AP10" s="12">
        <f t="shared" si="15"/>
        <v>0</v>
      </c>
      <c r="AQ10" s="12">
        <f t="shared" si="16"/>
        <v>1</v>
      </c>
      <c r="AR10" s="12">
        <f t="shared" si="17"/>
        <v>0</v>
      </c>
      <c r="AS10" s="12">
        <f t="shared" si="18"/>
        <v>1</v>
      </c>
      <c r="AU10" s="12">
        <f t="shared" si="19"/>
        <v>1</v>
      </c>
      <c r="AV10" s="12" t="e">
        <f t="shared" si="20"/>
        <v>#N/A</v>
      </c>
      <c r="AW10" s="12">
        <f t="shared" si="21"/>
        <v>1</v>
      </c>
      <c r="AX10" s="12">
        <f t="shared" si="22"/>
        <v>1</v>
      </c>
    </row>
    <row r="11" spans="1:50" x14ac:dyDescent="0.25">
      <c r="A11" s="9" t="s">
        <v>62</v>
      </c>
      <c r="B11" s="8">
        <f t="shared" si="0"/>
        <v>9</v>
      </c>
      <c r="C11" s="38">
        <f t="shared" si="23"/>
        <v>2</v>
      </c>
      <c r="D11" s="37" t="s">
        <v>489</v>
      </c>
      <c r="E11" s="8" t="s">
        <v>490</v>
      </c>
      <c r="F11" s="8" t="s">
        <v>475</v>
      </c>
      <c r="G11" s="8" t="s">
        <v>117</v>
      </c>
      <c r="H11" s="8" t="s">
        <v>491</v>
      </c>
      <c r="I11" s="8" t="s">
        <v>492</v>
      </c>
      <c r="J11" s="8" t="s">
        <v>343</v>
      </c>
      <c r="K11" s="8" t="s">
        <v>493</v>
      </c>
      <c r="L11" s="8" t="s">
        <v>494</v>
      </c>
      <c r="M11" s="8" t="s">
        <v>496</v>
      </c>
      <c r="N11" s="8" t="s">
        <v>504</v>
      </c>
      <c r="O11" s="8" t="s">
        <v>497</v>
      </c>
      <c r="P11" s="8" t="s">
        <v>498</v>
      </c>
      <c r="Q11" s="8" t="s">
        <v>158</v>
      </c>
      <c r="R11" s="8" t="s">
        <v>308</v>
      </c>
      <c r="S11" s="8" t="s">
        <v>258</v>
      </c>
      <c r="T11" s="8" t="s">
        <v>501</v>
      </c>
      <c r="U11" s="8" t="s">
        <v>509</v>
      </c>
      <c r="W11" s="8" t="s">
        <v>496</v>
      </c>
      <c r="X11" s="50" t="s">
        <v>489</v>
      </c>
      <c r="Y11" s="50" t="s">
        <v>497</v>
      </c>
      <c r="Z11" s="8" t="s">
        <v>509</v>
      </c>
      <c r="AB11" s="12">
        <f t="shared" si="1"/>
        <v>0</v>
      </c>
      <c r="AC11" s="12">
        <f t="shared" si="2"/>
        <v>1</v>
      </c>
      <c r="AD11" s="12">
        <f t="shared" si="3"/>
        <v>0</v>
      </c>
      <c r="AE11" s="12">
        <f t="shared" si="4"/>
        <v>1</v>
      </c>
      <c r="AF11" s="12">
        <f t="shared" si="5"/>
        <v>0</v>
      </c>
      <c r="AG11" s="12">
        <f t="shared" si="6"/>
        <v>1</v>
      </c>
      <c r="AH11" s="12">
        <f t="shared" si="7"/>
        <v>1</v>
      </c>
      <c r="AI11" s="12">
        <f t="shared" si="8"/>
        <v>1</v>
      </c>
      <c r="AJ11" s="12">
        <f t="shared" si="9"/>
        <v>0</v>
      </c>
      <c r="AK11" s="12">
        <f t="shared" si="10"/>
        <v>1</v>
      </c>
      <c r="AL11" s="12">
        <f t="shared" si="11"/>
        <v>1</v>
      </c>
      <c r="AM11" s="12">
        <f t="shared" si="12"/>
        <v>0</v>
      </c>
      <c r="AN11" s="12">
        <f t="shared" si="13"/>
        <v>0</v>
      </c>
      <c r="AO11" s="12">
        <f t="shared" si="14"/>
        <v>0</v>
      </c>
      <c r="AP11" s="12">
        <f t="shared" si="15"/>
        <v>1</v>
      </c>
      <c r="AQ11" s="12">
        <f t="shared" si="16"/>
        <v>0</v>
      </c>
      <c r="AR11" s="12">
        <f t="shared" si="17"/>
        <v>0</v>
      </c>
      <c r="AS11" s="12">
        <f t="shared" si="18"/>
        <v>1</v>
      </c>
      <c r="AU11" s="12">
        <f t="shared" si="19"/>
        <v>1</v>
      </c>
      <c r="AV11" s="12" t="e">
        <f t="shared" si="20"/>
        <v>#N/A</v>
      </c>
      <c r="AW11" s="12" t="e">
        <f t="shared" si="21"/>
        <v>#N/A</v>
      </c>
      <c r="AX11" s="12">
        <f t="shared" si="22"/>
        <v>1</v>
      </c>
    </row>
    <row r="12" spans="1:50" x14ac:dyDescent="0.25">
      <c r="A12" s="9" t="s">
        <v>77</v>
      </c>
      <c r="B12" s="8">
        <f t="shared" si="0"/>
        <v>8</v>
      </c>
      <c r="C12" s="38">
        <f t="shared" si="23"/>
        <v>2</v>
      </c>
      <c r="D12" s="37" t="s">
        <v>489</v>
      </c>
      <c r="E12" s="8" t="s">
        <v>490</v>
      </c>
      <c r="F12" s="8" t="s">
        <v>475</v>
      </c>
      <c r="G12" s="8" t="s">
        <v>502</v>
      </c>
      <c r="H12" s="8" t="s">
        <v>491</v>
      </c>
      <c r="I12" s="8" t="s">
        <v>492</v>
      </c>
      <c r="J12" s="8" t="s">
        <v>343</v>
      </c>
      <c r="K12" s="8" t="s">
        <v>493</v>
      </c>
      <c r="L12" s="8" t="s">
        <v>121</v>
      </c>
      <c r="M12" s="8" t="s">
        <v>496</v>
      </c>
      <c r="N12" s="8" t="s">
        <v>256</v>
      </c>
      <c r="O12" s="8" t="s">
        <v>497</v>
      </c>
      <c r="P12" s="8" t="s">
        <v>192</v>
      </c>
      <c r="Q12" s="8" t="s">
        <v>499</v>
      </c>
      <c r="R12" s="8" t="s">
        <v>500</v>
      </c>
      <c r="S12" s="8" t="s">
        <v>258</v>
      </c>
      <c r="T12" s="8" t="s">
        <v>501</v>
      </c>
      <c r="U12" s="8" t="s">
        <v>478</v>
      </c>
      <c r="W12" s="50" t="s">
        <v>256</v>
      </c>
      <c r="X12" s="8" t="s">
        <v>343</v>
      </c>
      <c r="Y12" s="8" t="s">
        <v>192</v>
      </c>
      <c r="Z12" s="50" t="s">
        <v>478</v>
      </c>
      <c r="AB12" s="12">
        <f t="shared" si="1"/>
        <v>0</v>
      </c>
      <c r="AC12" s="12">
        <f t="shared" si="2"/>
        <v>1</v>
      </c>
      <c r="AD12" s="12">
        <f t="shared" si="3"/>
        <v>0</v>
      </c>
      <c r="AE12" s="12">
        <f t="shared" si="4"/>
        <v>0</v>
      </c>
      <c r="AF12" s="12">
        <f t="shared" si="5"/>
        <v>0</v>
      </c>
      <c r="AG12" s="12">
        <f t="shared" si="6"/>
        <v>1</v>
      </c>
      <c r="AH12" s="12">
        <f t="shared" si="7"/>
        <v>1</v>
      </c>
      <c r="AI12" s="12">
        <f t="shared" si="8"/>
        <v>1</v>
      </c>
      <c r="AJ12" s="12">
        <f t="shared" si="9"/>
        <v>1</v>
      </c>
      <c r="AK12" s="12">
        <f t="shared" si="10"/>
        <v>1</v>
      </c>
      <c r="AL12" s="12">
        <f t="shared" si="11"/>
        <v>0</v>
      </c>
      <c r="AM12" s="12">
        <f t="shared" si="12"/>
        <v>0</v>
      </c>
      <c r="AN12" s="12">
        <f t="shared" si="13"/>
        <v>1</v>
      </c>
      <c r="AO12" s="12">
        <f t="shared" si="14"/>
        <v>1</v>
      </c>
      <c r="AP12" s="12">
        <f t="shared" si="15"/>
        <v>0</v>
      </c>
      <c r="AQ12" s="12">
        <f t="shared" si="16"/>
        <v>0</v>
      </c>
      <c r="AR12" s="12">
        <f t="shared" si="17"/>
        <v>0</v>
      </c>
      <c r="AS12" s="12">
        <f t="shared" si="18"/>
        <v>0</v>
      </c>
      <c r="AU12" s="12" t="e">
        <f t="shared" si="19"/>
        <v>#N/A</v>
      </c>
      <c r="AV12" s="12">
        <f t="shared" si="20"/>
        <v>1</v>
      </c>
      <c r="AW12" s="12">
        <f t="shared" si="21"/>
        <v>1</v>
      </c>
      <c r="AX12" s="12" t="e">
        <f t="shared" si="22"/>
        <v>#N/A</v>
      </c>
    </row>
    <row r="13" spans="1:50" x14ac:dyDescent="0.25">
      <c r="A13" s="9" t="s">
        <v>74</v>
      </c>
      <c r="B13" s="8">
        <f t="shared" si="0"/>
        <v>7</v>
      </c>
      <c r="C13" s="38">
        <f t="shared" si="23"/>
        <v>2</v>
      </c>
      <c r="D13" s="37" t="s">
        <v>489</v>
      </c>
      <c r="E13" s="8" t="s">
        <v>490</v>
      </c>
      <c r="F13" s="8" t="s">
        <v>475</v>
      </c>
      <c r="G13" s="8" t="s">
        <v>502</v>
      </c>
      <c r="H13" s="8" t="s">
        <v>491</v>
      </c>
      <c r="I13" s="8" t="s">
        <v>492</v>
      </c>
      <c r="J13" s="8" t="s">
        <v>503</v>
      </c>
      <c r="K13" s="8" t="s">
        <v>493</v>
      </c>
      <c r="L13" s="8" t="s">
        <v>494</v>
      </c>
      <c r="M13" s="8" t="s">
        <v>496</v>
      </c>
      <c r="N13" s="8" t="s">
        <v>504</v>
      </c>
      <c r="O13" s="8" t="s">
        <v>497</v>
      </c>
      <c r="P13" s="8" t="s">
        <v>498</v>
      </c>
      <c r="Q13" s="8" t="s">
        <v>499</v>
      </c>
      <c r="R13" s="8" t="s">
        <v>500</v>
      </c>
      <c r="S13" s="8" t="s">
        <v>505</v>
      </c>
      <c r="T13" s="8" t="s">
        <v>501</v>
      </c>
      <c r="U13" s="8" t="s">
        <v>478</v>
      </c>
      <c r="W13" s="8" t="s">
        <v>496</v>
      </c>
      <c r="X13" s="8" t="s">
        <v>493</v>
      </c>
      <c r="Y13" s="50" t="s">
        <v>503</v>
      </c>
      <c r="Z13" s="50" t="s">
        <v>478</v>
      </c>
      <c r="AB13" s="12">
        <f t="shared" si="1"/>
        <v>0</v>
      </c>
      <c r="AC13" s="12">
        <f t="shared" si="2"/>
        <v>1</v>
      </c>
      <c r="AD13" s="12">
        <f t="shared" si="3"/>
        <v>0</v>
      </c>
      <c r="AE13" s="12">
        <f t="shared" si="4"/>
        <v>0</v>
      </c>
      <c r="AF13" s="12">
        <f t="shared" si="5"/>
        <v>0</v>
      </c>
      <c r="AG13" s="12">
        <f t="shared" si="6"/>
        <v>1</v>
      </c>
      <c r="AH13" s="12">
        <f t="shared" si="7"/>
        <v>0</v>
      </c>
      <c r="AI13" s="12">
        <f t="shared" si="8"/>
        <v>1</v>
      </c>
      <c r="AJ13" s="12">
        <f t="shared" si="9"/>
        <v>0</v>
      </c>
      <c r="AK13" s="12">
        <f t="shared" si="10"/>
        <v>1</v>
      </c>
      <c r="AL13" s="12">
        <f t="shared" si="11"/>
        <v>1</v>
      </c>
      <c r="AM13" s="12">
        <f t="shared" si="12"/>
        <v>0</v>
      </c>
      <c r="AN13" s="12">
        <f t="shared" si="13"/>
        <v>0</v>
      </c>
      <c r="AO13" s="12">
        <f t="shared" si="14"/>
        <v>1</v>
      </c>
      <c r="AP13" s="12">
        <f t="shared" si="15"/>
        <v>0</v>
      </c>
      <c r="AQ13" s="12">
        <f t="shared" si="16"/>
        <v>1</v>
      </c>
      <c r="AR13" s="12">
        <f t="shared" si="17"/>
        <v>0</v>
      </c>
      <c r="AS13" s="12">
        <f t="shared" si="18"/>
        <v>0</v>
      </c>
      <c r="AU13" s="12">
        <f t="shared" si="19"/>
        <v>1</v>
      </c>
      <c r="AV13" s="12">
        <f t="shared" si="20"/>
        <v>1</v>
      </c>
      <c r="AW13" s="12" t="e">
        <f t="shared" si="21"/>
        <v>#N/A</v>
      </c>
      <c r="AX13" s="12" t="e">
        <f t="shared" si="22"/>
        <v>#N/A</v>
      </c>
    </row>
    <row r="14" spans="1:50" x14ac:dyDescent="0.25">
      <c r="A14" s="9" t="s">
        <v>71</v>
      </c>
      <c r="B14" s="8">
        <f t="shared" si="0"/>
        <v>5</v>
      </c>
      <c r="C14" s="38">
        <f t="shared" si="23"/>
        <v>2</v>
      </c>
      <c r="D14" s="37" t="s">
        <v>489</v>
      </c>
      <c r="E14" s="8" t="s">
        <v>490</v>
      </c>
      <c r="F14" s="8" t="s">
        <v>475</v>
      </c>
      <c r="G14" s="8" t="s">
        <v>117</v>
      </c>
      <c r="H14" s="8" t="s">
        <v>491</v>
      </c>
      <c r="I14" s="8" t="s">
        <v>492</v>
      </c>
      <c r="J14" s="8" t="s">
        <v>343</v>
      </c>
      <c r="K14" s="8" t="s">
        <v>161</v>
      </c>
      <c r="L14" s="8" t="s">
        <v>494</v>
      </c>
      <c r="M14" s="8" t="s">
        <v>506</v>
      </c>
      <c r="N14" s="8" t="s">
        <v>256</v>
      </c>
      <c r="O14" s="8" t="s">
        <v>497</v>
      </c>
      <c r="P14" s="8" t="s">
        <v>498</v>
      </c>
      <c r="Q14" s="8" t="s">
        <v>158</v>
      </c>
      <c r="R14" s="8" t="s">
        <v>500</v>
      </c>
      <c r="S14" s="8" t="s">
        <v>505</v>
      </c>
      <c r="T14" s="8" t="s">
        <v>501</v>
      </c>
      <c r="U14" s="8" t="s">
        <v>478</v>
      </c>
      <c r="W14" s="8" t="s">
        <v>496</v>
      </c>
      <c r="X14" s="50" t="s">
        <v>161</v>
      </c>
      <c r="Y14" s="8" t="s">
        <v>117</v>
      </c>
      <c r="Z14" s="50" t="s">
        <v>478</v>
      </c>
      <c r="AB14" s="12">
        <f t="shared" si="1"/>
        <v>0</v>
      </c>
      <c r="AC14" s="12">
        <f t="shared" si="2"/>
        <v>1</v>
      </c>
      <c r="AD14" s="12">
        <f t="shared" si="3"/>
        <v>0</v>
      </c>
      <c r="AE14" s="12">
        <f t="shared" si="4"/>
        <v>1</v>
      </c>
      <c r="AF14" s="12">
        <f t="shared" si="5"/>
        <v>0</v>
      </c>
      <c r="AG14" s="12">
        <f t="shared" si="6"/>
        <v>1</v>
      </c>
      <c r="AH14" s="12">
        <f t="shared" si="7"/>
        <v>1</v>
      </c>
      <c r="AI14" s="12">
        <f t="shared" si="8"/>
        <v>0</v>
      </c>
      <c r="AJ14" s="12">
        <f t="shared" si="9"/>
        <v>0</v>
      </c>
      <c r="AK14" s="12">
        <f t="shared" si="10"/>
        <v>0</v>
      </c>
      <c r="AL14" s="12">
        <f t="shared" si="11"/>
        <v>0</v>
      </c>
      <c r="AM14" s="12">
        <f t="shared" si="12"/>
        <v>0</v>
      </c>
      <c r="AN14" s="12">
        <f t="shared" si="13"/>
        <v>0</v>
      </c>
      <c r="AO14" s="12">
        <f t="shared" si="14"/>
        <v>0</v>
      </c>
      <c r="AP14" s="12">
        <f t="shared" si="15"/>
        <v>0</v>
      </c>
      <c r="AQ14" s="12">
        <f t="shared" si="16"/>
        <v>1</v>
      </c>
      <c r="AR14" s="12">
        <f t="shared" si="17"/>
        <v>0</v>
      </c>
      <c r="AS14" s="12">
        <f t="shared" si="18"/>
        <v>0</v>
      </c>
      <c r="AU14" s="12">
        <f t="shared" si="19"/>
        <v>1</v>
      </c>
      <c r="AV14" s="12" t="e">
        <f t="shared" si="20"/>
        <v>#N/A</v>
      </c>
      <c r="AW14" s="12">
        <f t="shared" si="21"/>
        <v>1</v>
      </c>
      <c r="AX14" s="12" t="e">
        <f t="shared" si="22"/>
        <v>#N/A</v>
      </c>
    </row>
    <row r="15" spans="1:50" x14ac:dyDescent="0.25">
      <c r="A15" s="9" t="s">
        <v>80</v>
      </c>
      <c r="B15" s="8">
        <f t="shared" si="0"/>
        <v>11</v>
      </c>
      <c r="C15" s="38">
        <f t="shared" si="23"/>
        <v>2</v>
      </c>
      <c r="D15" s="37" t="s">
        <v>489</v>
      </c>
      <c r="E15" s="8" t="s">
        <v>490</v>
      </c>
      <c r="F15" s="8" t="s">
        <v>345</v>
      </c>
      <c r="G15" s="8" t="s">
        <v>117</v>
      </c>
      <c r="H15" s="8" t="s">
        <v>491</v>
      </c>
      <c r="I15" s="8" t="s">
        <v>492</v>
      </c>
      <c r="J15" s="8" t="s">
        <v>343</v>
      </c>
      <c r="K15" s="8" t="s">
        <v>493</v>
      </c>
      <c r="L15" s="8" t="s">
        <v>494</v>
      </c>
      <c r="M15" s="8" t="s">
        <v>496</v>
      </c>
      <c r="N15" s="8" t="s">
        <v>256</v>
      </c>
      <c r="O15" s="8" t="s">
        <v>169</v>
      </c>
      <c r="P15" s="8" t="s">
        <v>498</v>
      </c>
      <c r="Q15" s="8" t="s">
        <v>499</v>
      </c>
      <c r="R15" s="8" t="s">
        <v>308</v>
      </c>
      <c r="S15" s="8" t="s">
        <v>505</v>
      </c>
      <c r="T15" s="8" t="s">
        <v>501</v>
      </c>
      <c r="U15" s="8" t="s">
        <v>478</v>
      </c>
      <c r="W15" s="8" t="s">
        <v>496</v>
      </c>
      <c r="X15" s="8" t="s">
        <v>493</v>
      </c>
      <c r="Y15" s="53" t="s">
        <v>495</v>
      </c>
      <c r="Z15" s="50" t="s">
        <v>478</v>
      </c>
      <c r="AB15" s="12">
        <f t="shared" si="1"/>
        <v>0</v>
      </c>
      <c r="AC15" s="12">
        <f t="shared" si="2"/>
        <v>1</v>
      </c>
      <c r="AD15" s="12">
        <f t="shared" si="3"/>
        <v>1</v>
      </c>
      <c r="AE15" s="12">
        <f t="shared" si="4"/>
        <v>1</v>
      </c>
      <c r="AF15" s="12">
        <f t="shared" si="5"/>
        <v>0</v>
      </c>
      <c r="AG15" s="12">
        <f t="shared" si="6"/>
        <v>1</v>
      </c>
      <c r="AH15" s="12">
        <f t="shared" si="7"/>
        <v>1</v>
      </c>
      <c r="AI15" s="12">
        <f t="shared" si="8"/>
        <v>1</v>
      </c>
      <c r="AJ15" s="12">
        <f t="shared" si="9"/>
        <v>0</v>
      </c>
      <c r="AK15" s="12">
        <f t="shared" si="10"/>
        <v>1</v>
      </c>
      <c r="AL15" s="12">
        <f t="shared" si="11"/>
        <v>0</v>
      </c>
      <c r="AM15" s="12">
        <f t="shared" si="12"/>
        <v>1</v>
      </c>
      <c r="AN15" s="12">
        <f t="shared" si="13"/>
        <v>0</v>
      </c>
      <c r="AO15" s="12">
        <f t="shared" si="14"/>
        <v>1</v>
      </c>
      <c r="AP15" s="12">
        <f t="shared" si="15"/>
        <v>1</v>
      </c>
      <c r="AQ15" s="12">
        <f t="shared" si="16"/>
        <v>1</v>
      </c>
      <c r="AR15" s="12">
        <f t="shared" si="17"/>
        <v>0</v>
      </c>
      <c r="AS15" s="12">
        <f t="shared" si="18"/>
        <v>0</v>
      </c>
      <c r="AU15" s="12">
        <f t="shared" si="19"/>
        <v>1</v>
      </c>
      <c r="AV15" s="12">
        <f t="shared" si="20"/>
        <v>1</v>
      </c>
      <c r="AW15" s="12" t="e">
        <f t="shared" si="21"/>
        <v>#N/A</v>
      </c>
      <c r="AX15" s="12" t="e">
        <f t="shared" si="22"/>
        <v>#N/A</v>
      </c>
    </row>
    <row r="16" spans="1:50" x14ac:dyDescent="0.25">
      <c r="A16" s="9" t="s">
        <v>73</v>
      </c>
      <c r="B16" s="8">
        <f t="shared" si="0"/>
        <v>9</v>
      </c>
      <c r="C16" s="38">
        <f t="shared" si="23"/>
        <v>1</v>
      </c>
      <c r="D16" s="37" t="s">
        <v>489</v>
      </c>
      <c r="E16" s="8" t="s">
        <v>490</v>
      </c>
      <c r="F16" s="8" t="s">
        <v>345</v>
      </c>
      <c r="G16" s="8" t="s">
        <v>502</v>
      </c>
      <c r="H16" s="8" t="s">
        <v>491</v>
      </c>
      <c r="I16" s="8" t="s">
        <v>492</v>
      </c>
      <c r="J16" s="8" t="s">
        <v>343</v>
      </c>
      <c r="K16" s="8" t="s">
        <v>493</v>
      </c>
      <c r="L16" s="8" t="s">
        <v>121</v>
      </c>
      <c r="M16" s="8" t="s">
        <v>496</v>
      </c>
      <c r="N16" s="8" t="s">
        <v>256</v>
      </c>
      <c r="O16" s="8" t="s">
        <v>497</v>
      </c>
      <c r="P16" s="8" t="s">
        <v>498</v>
      </c>
      <c r="Q16" s="8" t="s">
        <v>499</v>
      </c>
      <c r="R16" s="8" t="s">
        <v>500</v>
      </c>
      <c r="S16" s="8" t="s">
        <v>258</v>
      </c>
      <c r="T16" s="8" t="s">
        <v>501</v>
      </c>
      <c r="U16" s="8" t="s">
        <v>509</v>
      </c>
      <c r="W16" s="8" t="s">
        <v>496</v>
      </c>
      <c r="X16" s="50" t="s">
        <v>498</v>
      </c>
      <c r="Y16" s="50" t="s">
        <v>489</v>
      </c>
      <c r="Z16" s="50" t="s">
        <v>478</v>
      </c>
      <c r="AB16" s="12">
        <f t="shared" si="1"/>
        <v>0</v>
      </c>
      <c r="AC16" s="12">
        <f t="shared" si="2"/>
        <v>1</v>
      </c>
      <c r="AD16" s="12">
        <f t="shared" si="3"/>
        <v>1</v>
      </c>
      <c r="AE16" s="12">
        <f t="shared" si="4"/>
        <v>0</v>
      </c>
      <c r="AF16" s="12">
        <f t="shared" si="5"/>
        <v>0</v>
      </c>
      <c r="AG16" s="12">
        <f t="shared" si="6"/>
        <v>1</v>
      </c>
      <c r="AH16" s="12">
        <f t="shared" si="7"/>
        <v>1</v>
      </c>
      <c r="AI16" s="12">
        <f t="shared" si="8"/>
        <v>1</v>
      </c>
      <c r="AJ16" s="12">
        <f t="shared" si="9"/>
        <v>1</v>
      </c>
      <c r="AK16" s="12">
        <f t="shared" si="10"/>
        <v>1</v>
      </c>
      <c r="AL16" s="12">
        <f t="shared" si="11"/>
        <v>0</v>
      </c>
      <c r="AM16" s="12">
        <f t="shared" si="12"/>
        <v>0</v>
      </c>
      <c r="AN16" s="12">
        <f t="shared" si="13"/>
        <v>0</v>
      </c>
      <c r="AO16" s="12">
        <f t="shared" si="14"/>
        <v>1</v>
      </c>
      <c r="AP16" s="12">
        <f t="shared" si="15"/>
        <v>0</v>
      </c>
      <c r="AQ16" s="12">
        <f t="shared" si="16"/>
        <v>0</v>
      </c>
      <c r="AR16" s="12">
        <f t="shared" si="17"/>
        <v>0</v>
      </c>
      <c r="AS16" s="12">
        <f t="shared" si="18"/>
        <v>1</v>
      </c>
      <c r="AU16" s="12">
        <f t="shared" si="19"/>
        <v>1</v>
      </c>
      <c r="AV16" s="12" t="e">
        <f t="shared" si="20"/>
        <v>#N/A</v>
      </c>
      <c r="AW16" s="12" t="e">
        <f t="shared" si="21"/>
        <v>#N/A</v>
      </c>
      <c r="AX16" s="12" t="e">
        <f t="shared" si="22"/>
        <v>#N/A</v>
      </c>
    </row>
    <row r="17" spans="1:50" x14ac:dyDescent="0.25">
      <c r="A17" s="9" t="s">
        <v>59</v>
      </c>
      <c r="B17" s="8">
        <f t="shared" si="0"/>
        <v>9</v>
      </c>
      <c r="C17" s="38">
        <f t="shared" si="23"/>
        <v>4</v>
      </c>
      <c r="D17" s="37" t="s">
        <v>489</v>
      </c>
      <c r="E17" s="8" t="s">
        <v>490</v>
      </c>
      <c r="F17" s="8" t="s">
        <v>475</v>
      </c>
      <c r="G17" s="8" t="s">
        <v>502</v>
      </c>
      <c r="H17" s="8" t="s">
        <v>240</v>
      </c>
      <c r="I17" s="8" t="s">
        <v>239</v>
      </c>
      <c r="J17" s="8" t="s">
        <v>503</v>
      </c>
      <c r="K17" s="8" t="s">
        <v>493</v>
      </c>
      <c r="L17" s="8" t="s">
        <v>121</v>
      </c>
      <c r="M17" s="8" t="s">
        <v>496</v>
      </c>
      <c r="N17" s="8" t="s">
        <v>504</v>
      </c>
      <c r="O17" s="8" t="s">
        <v>497</v>
      </c>
      <c r="P17" s="8" t="s">
        <v>192</v>
      </c>
      <c r="Q17" s="8" t="s">
        <v>158</v>
      </c>
      <c r="R17" s="8" t="s">
        <v>500</v>
      </c>
      <c r="S17" s="8" t="s">
        <v>505</v>
      </c>
      <c r="T17" s="8" t="s">
        <v>501</v>
      </c>
      <c r="U17" s="8" t="s">
        <v>509</v>
      </c>
      <c r="W17" s="8" t="s">
        <v>504</v>
      </c>
      <c r="X17" s="8" t="s">
        <v>240</v>
      </c>
      <c r="Y17" s="8" t="s">
        <v>496</v>
      </c>
      <c r="Z17" s="8" t="s">
        <v>509</v>
      </c>
      <c r="AB17" s="12">
        <f t="shared" si="1"/>
        <v>0</v>
      </c>
      <c r="AC17" s="12">
        <f t="shared" si="2"/>
        <v>1</v>
      </c>
      <c r="AD17" s="12">
        <f t="shared" si="3"/>
        <v>0</v>
      </c>
      <c r="AE17" s="12">
        <f t="shared" si="4"/>
        <v>0</v>
      </c>
      <c r="AF17" s="12">
        <f t="shared" si="5"/>
        <v>1</v>
      </c>
      <c r="AG17" s="12">
        <f t="shared" si="6"/>
        <v>0</v>
      </c>
      <c r="AH17" s="12">
        <f t="shared" si="7"/>
        <v>0</v>
      </c>
      <c r="AI17" s="12">
        <f t="shared" si="8"/>
        <v>1</v>
      </c>
      <c r="AJ17" s="12">
        <f t="shared" si="9"/>
        <v>1</v>
      </c>
      <c r="AK17" s="12">
        <f t="shared" si="10"/>
        <v>1</v>
      </c>
      <c r="AL17" s="12">
        <f t="shared" si="11"/>
        <v>1</v>
      </c>
      <c r="AM17" s="12">
        <f t="shared" si="12"/>
        <v>0</v>
      </c>
      <c r="AN17" s="12">
        <f t="shared" si="13"/>
        <v>1</v>
      </c>
      <c r="AO17" s="12">
        <f t="shared" si="14"/>
        <v>0</v>
      </c>
      <c r="AP17" s="12">
        <f t="shared" si="15"/>
        <v>0</v>
      </c>
      <c r="AQ17" s="12">
        <f t="shared" si="16"/>
        <v>1</v>
      </c>
      <c r="AR17" s="12">
        <f t="shared" si="17"/>
        <v>0</v>
      </c>
      <c r="AS17" s="12">
        <f t="shared" si="18"/>
        <v>1</v>
      </c>
      <c r="AU17" s="12">
        <f t="shared" si="19"/>
        <v>1</v>
      </c>
      <c r="AV17" s="12">
        <f t="shared" si="20"/>
        <v>1</v>
      </c>
      <c r="AW17" s="12">
        <f t="shared" si="21"/>
        <v>1</v>
      </c>
      <c r="AX17" s="12">
        <f t="shared" si="22"/>
        <v>1</v>
      </c>
    </row>
    <row r="18" spans="1:50" x14ac:dyDescent="0.25">
      <c r="A18" s="9" t="s">
        <v>61</v>
      </c>
      <c r="B18" s="8">
        <f t="shared" si="0"/>
        <v>6</v>
      </c>
      <c r="C18" s="38">
        <f t="shared" si="23"/>
        <v>1</v>
      </c>
      <c r="D18" s="37" t="s">
        <v>489</v>
      </c>
      <c r="E18" s="8" t="s">
        <v>490</v>
      </c>
      <c r="F18" s="8" t="s">
        <v>345</v>
      </c>
      <c r="G18" s="8" t="s">
        <v>117</v>
      </c>
      <c r="H18" s="8" t="s">
        <v>491</v>
      </c>
      <c r="I18" s="8" t="s">
        <v>492</v>
      </c>
      <c r="J18" s="8" t="s">
        <v>503</v>
      </c>
      <c r="K18" s="8" t="s">
        <v>161</v>
      </c>
      <c r="L18" s="8" t="s">
        <v>494</v>
      </c>
      <c r="M18" s="8" t="s">
        <v>506</v>
      </c>
      <c r="N18" s="8" t="s">
        <v>256</v>
      </c>
      <c r="O18" s="8" t="s">
        <v>497</v>
      </c>
      <c r="P18" s="8" t="s">
        <v>498</v>
      </c>
      <c r="Q18" s="8" t="s">
        <v>499</v>
      </c>
      <c r="R18" s="8" t="s">
        <v>308</v>
      </c>
      <c r="S18" s="8" t="s">
        <v>258</v>
      </c>
      <c r="T18" s="8" t="s">
        <v>501</v>
      </c>
      <c r="U18" s="8" t="s">
        <v>478</v>
      </c>
      <c r="W18" s="8" t="s">
        <v>496</v>
      </c>
      <c r="X18" s="50" t="s">
        <v>491</v>
      </c>
      <c r="Y18" s="50" t="s">
        <v>161</v>
      </c>
      <c r="Z18" s="50" t="s">
        <v>478</v>
      </c>
      <c r="AB18" s="12">
        <f t="shared" si="1"/>
        <v>0</v>
      </c>
      <c r="AC18" s="12">
        <f t="shared" si="2"/>
        <v>1</v>
      </c>
      <c r="AD18" s="12">
        <f t="shared" si="3"/>
        <v>1</v>
      </c>
      <c r="AE18" s="12">
        <f t="shared" si="4"/>
        <v>1</v>
      </c>
      <c r="AF18" s="12">
        <f t="shared" si="5"/>
        <v>0</v>
      </c>
      <c r="AG18" s="12">
        <f t="shared" si="6"/>
        <v>1</v>
      </c>
      <c r="AH18" s="12">
        <f t="shared" si="7"/>
        <v>0</v>
      </c>
      <c r="AI18" s="12">
        <f t="shared" si="8"/>
        <v>0</v>
      </c>
      <c r="AJ18" s="12">
        <f t="shared" si="9"/>
        <v>0</v>
      </c>
      <c r="AK18" s="12">
        <f t="shared" si="10"/>
        <v>0</v>
      </c>
      <c r="AL18" s="12">
        <f t="shared" si="11"/>
        <v>0</v>
      </c>
      <c r="AM18" s="12">
        <f t="shared" si="12"/>
        <v>0</v>
      </c>
      <c r="AN18" s="12">
        <f t="shared" si="13"/>
        <v>0</v>
      </c>
      <c r="AO18" s="12">
        <f t="shared" si="14"/>
        <v>1</v>
      </c>
      <c r="AP18" s="12">
        <f t="shared" si="15"/>
        <v>1</v>
      </c>
      <c r="AQ18" s="12">
        <f t="shared" si="16"/>
        <v>0</v>
      </c>
      <c r="AR18" s="12">
        <f t="shared" si="17"/>
        <v>0</v>
      </c>
      <c r="AS18" s="12">
        <f t="shared" si="18"/>
        <v>0</v>
      </c>
      <c r="AU18" s="12">
        <f t="shared" si="19"/>
        <v>1</v>
      </c>
      <c r="AV18" s="12" t="e">
        <f t="shared" si="20"/>
        <v>#N/A</v>
      </c>
      <c r="AW18" s="12" t="e">
        <f t="shared" si="21"/>
        <v>#N/A</v>
      </c>
      <c r="AX18" s="12" t="e">
        <f t="shared" si="22"/>
        <v>#N/A</v>
      </c>
    </row>
    <row r="19" spans="1:50" x14ac:dyDescent="0.25">
      <c r="A19" s="9" t="s">
        <v>67</v>
      </c>
      <c r="B19" s="8">
        <f t="shared" si="0"/>
        <v>5</v>
      </c>
      <c r="C19" s="38">
        <f t="shared" si="23"/>
        <v>0</v>
      </c>
      <c r="D19" s="37" t="s">
        <v>489</v>
      </c>
      <c r="E19" s="8" t="s">
        <v>490</v>
      </c>
      <c r="F19" s="8" t="s">
        <v>345</v>
      </c>
      <c r="G19" s="8" t="s">
        <v>117</v>
      </c>
      <c r="H19" s="8" t="s">
        <v>491</v>
      </c>
      <c r="I19" s="8" t="s">
        <v>239</v>
      </c>
      <c r="J19" s="8" t="s">
        <v>503</v>
      </c>
      <c r="K19" s="8" t="s">
        <v>493</v>
      </c>
      <c r="L19" s="8" t="s">
        <v>121</v>
      </c>
      <c r="M19" s="8" t="s">
        <v>506</v>
      </c>
      <c r="N19" s="8" t="s">
        <v>256</v>
      </c>
      <c r="O19" s="8" t="s">
        <v>497</v>
      </c>
      <c r="P19" s="8" t="s">
        <v>498</v>
      </c>
      <c r="Q19" s="8" t="s">
        <v>158</v>
      </c>
      <c r="R19" s="8" t="s">
        <v>500</v>
      </c>
      <c r="S19" s="8" t="s">
        <v>258</v>
      </c>
      <c r="T19" s="8" t="s">
        <v>501</v>
      </c>
      <c r="U19" s="8" t="s">
        <v>478</v>
      </c>
      <c r="W19" s="50" t="s">
        <v>256</v>
      </c>
      <c r="X19" s="50" t="s">
        <v>500</v>
      </c>
      <c r="Y19" s="50" t="s">
        <v>498</v>
      </c>
      <c r="Z19" s="50" t="s">
        <v>478</v>
      </c>
      <c r="AB19" s="12">
        <f t="shared" si="1"/>
        <v>0</v>
      </c>
      <c r="AC19" s="12">
        <f t="shared" si="2"/>
        <v>1</v>
      </c>
      <c r="AD19" s="12">
        <f t="shared" si="3"/>
        <v>1</v>
      </c>
      <c r="AE19" s="12">
        <f t="shared" si="4"/>
        <v>1</v>
      </c>
      <c r="AF19" s="12">
        <f t="shared" si="5"/>
        <v>0</v>
      </c>
      <c r="AG19" s="12">
        <f t="shared" si="6"/>
        <v>0</v>
      </c>
      <c r="AH19" s="12">
        <f t="shared" si="7"/>
        <v>0</v>
      </c>
      <c r="AI19" s="12">
        <f t="shared" si="8"/>
        <v>1</v>
      </c>
      <c r="AJ19" s="12">
        <f t="shared" si="9"/>
        <v>1</v>
      </c>
      <c r="AK19" s="12">
        <f t="shared" si="10"/>
        <v>0</v>
      </c>
      <c r="AL19" s="12">
        <f t="shared" si="11"/>
        <v>0</v>
      </c>
      <c r="AM19" s="12">
        <f t="shared" si="12"/>
        <v>0</v>
      </c>
      <c r="AN19" s="12">
        <f t="shared" si="13"/>
        <v>0</v>
      </c>
      <c r="AO19" s="12">
        <f t="shared" si="14"/>
        <v>0</v>
      </c>
      <c r="AP19" s="12">
        <f t="shared" si="15"/>
        <v>0</v>
      </c>
      <c r="AQ19" s="12">
        <f t="shared" si="16"/>
        <v>0</v>
      </c>
      <c r="AR19" s="12">
        <f t="shared" si="17"/>
        <v>0</v>
      </c>
      <c r="AS19" s="12">
        <f t="shared" si="18"/>
        <v>0</v>
      </c>
      <c r="AU19" s="12" t="e">
        <f t="shared" si="19"/>
        <v>#N/A</v>
      </c>
      <c r="AV19" s="12" t="e">
        <f t="shared" si="20"/>
        <v>#N/A</v>
      </c>
      <c r="AW19" s="12" t="e">
        <f t="shared" si="21"/>
        <v>#N/A</v>
      </c>
      <c r="AX19" s="12" t="e">
        <f t="shared" si="22"/>
        <v>#N/A</v>
      </c>
    </row>
    <row r="20" spans="1:50" x14ac:dyDescent="0.25">
      <c r="A20" s="9" t="s">
        <v>82</v>
      </c>
      <c r="B20" s="8">
        <f t="shared" si="0"/>
        <v>9</v>
      </c>
      <c r="C20" s="38">
        <f t="shared" si="23"/>
        <v>2</v>
      </c>
      <c r="D20" s="37" t="s">
        <v>489</v>
      </c>
      <c r="E20" s="8" t="s">
        <v>490</v>
      </c>
      <c r="F20" s="8" t="s">
        <v>475</v>
      </c>
      <c r="G20" s="8" t="s">
        <v>502</v>
      </c>
      <c r="H20" s="8" t="s">
        <v>240</v>
      </c>
      <c r="I20" s="8" t="s">
        <v>239</v>
      </c>
      <c r="J20" s="8" t="s">
        <v>343</v>
      </c>
      <c r="K20" s="8" t="s">
        <v>161</v>
      </c>
      <c r="L20" s="8" t="s">
        <v>121</v>
      </c>
      <c r="M20" s="8" t="s">
        <v>496</v>
      </c>
      <c r="N20" s="8" t="s">
        <v>504</v>
      </c>
      <c r="O20" s="8" t="s">
        <v>169</v>
      </c>
      <c r="P20" s="8" t="s">
        <v>192</v>
      </c>
      <c r="Q20" s="8" t="s">
        <v>158</v>
      </c>
      <c r="R20" s="8" t="s">
        <v>500</v>
      </c>
      <c r="S20" s="8" t="s">
        <v>505</v>
      </c>
      <c r="T20" s="8" t="s">
        <v>501</v>
      </c>
      <c r="U20" s="8" t="s">
        <v>478</v>
      </c>
      <c r="W20" s="8" t="s">
        <v>496</v>
      </c>
      <c r="X20" s="8" t="s">
        <v>504</v>
      </c>
      <c r="Y20" s="50" t="s">
        <v>502</v>
      </c>
      <c r="Z20" s="50" t="s">
        <v>478</v>
      </c>
      <c r="AB20" s="12">
        <f t="shared" si="1"/>
        <v>0</v>
      </c>
      <c r="AC20" s="12">
        <f t="shared" si="2"/>
        <v>1</v>
      </c>
      <c r="AD20" s="12">
        <f t="shared" si="3"/>
        <v>0</v>
      </c>
      <c r="AE20" s="12">
        <f t="shared" si="4"/>
        <v>0</v>
      </c>
      <c r="AF20" s="12">
        <f t="shared" si="5"/>
        <v>1</v>
      </c>
      <c r="AG20" s="12">
        <f t="shared" si="6"/>
        <v>0</v>
      </c>
      <c r="AH20" s="12">
        <f t="shared" si="7"/>
        <v>1</v>
      </c>
      <c r="AI20" s="12">
        <f t="shared" si="8"/>
        <v>0</v>
      </c>
      <c r="AJ20" s="12">
        <f t="shared" si="9"/>
        <v>1</v>
      </c>
      <c r="AK20" s="12">
        <f t="shared" si="10"/>
        <v>1</v>
      </c>
      <c r="AL20" s="12">
        <f t="shared" si="11"/>
        <v>1</v>
      </c>
      <c r="AM20" s="12">
        <f t="shared" si="12"/>
        <v>1</v>
      </c>
      <c r="AN20" s="12">
        <f t="shared" si="13"/>
        <v>1</v>
      </c>
      <c r="AO20" s="12">
        <f t="shared" si="14"/>
        <v>0</v>
      </c>
      <c r="AP20" s="12">
        <f t="shared" si="15"/>
        <v>0</v>
      </c>
      <c r="AQ20" s="12">
        <f t="shared" si="16"/>
        <v>1</v>
      </c>
      <c r="AR20" s="12">
        <f t="shared" si="17"/>
        <v>0</v>
      </c>
      <c r="AS20" s="12">
        <f t="shared" si="18"/>
        <v>0</v>
      </c>
      <c r="AU20" s="12">
        <f t="shared" si="19"/>
        <v>1</v>
      </c>
      <c r="AV20" s="12">
        <f t="shared" si="20"/>
        <v>1</v>
      </c>
      <c r="AW20" s="12" t="e">
        <f t="shared" si="21"/>
        <v>#N/A</v>
      </c>
      <c r="AX20" s="12" t="e">
        <f t="shared" si="22"/>
        <v>#N/A</v>
      </c>
    </row>
    <row r="21" spans="1:50" x14ac:dyDescent="0.25">
      <c r="A21" s="9" t="s">
        <v>85</v>
      </c>
      <c r="B21" s="8">
        <f t="shared" si="0"/>
        <v>7</v>
      </c>
      <c r="C21" s="38">
        <f t="shared" si="23"/>
        <v>3</v>
      </c>
      <c r="D21" s="37" t="s">
        <v>489</v>
      </c>
      <c r="E21" s="8" t="s">
        <v>507</v>
      </c>
      <c r="F21" s="8" t="s">
        <v>345</v>
      </c>
      <c r="G21" s="8" t="s">
        <v>502</v>
      </c>
      <c r="H21" s="8" t="s">
        <v>240</v>
      </c>
      <c r="I21" s="8" t="s">
        <v>492</v>
      </c>
      <c r="J21" s="8" t="s">
        <v>343</v>
      </c>
      <c r="K21" s="8" t="s">
        <v>161</v>
      </c>
      <c r="L21" s="8" t="s">
        <v>121</v>
      </c>
      <c r="M21" s="8" t="s">
        <v>496</v>
      </c>
      <c r="N21" s="8" t="s">
        <v>256</v>
      </c>
      <c r="O21" s="8" t="s">
        <v>497</v>
      </c>
      <c r="P21" s="8" t="s">
        <v>498</v>
      </c>
      <c r="Q21" s="8" t="s">
        <v>158</v>
      </c>
      <c r="R21" s="8" t="s">
        <v>500</v>
      </c>
      <c r="S21" s="8" t="s">
        <v>505</v>
      </c>
      <c r="T21" s="8" t="s">
        <v>501</v>
      </c>
      <c r="U21" s="8" t="s">
        <v>478</v>
      </c>
      <c r="W21" s="8" t="s">
        <v>496</v>
      </c>
      <c r="X21" s="50" t="s">
        <v>161</v>
      </c>
      <c r="Y21" s="8" t="s">
        <v>121</v>
      </c>
      <c r="Z21" s="8" t="s">
        <v>509</v>
      </c>
      <c r="AB21" s="12">
        <f t="shared" si="1"/>
        <v>0</v>
      </c>
      <c r="AC21" s="12">
        <f t="shared" si="2"/>
        <v>0</v>
      </c>
      <c r="AD21" s="12">
        <f t="shared" si="3"/>
        <v>1</v>
      </c>
      <c r="AE21" s="12">
        <f t="shared" si="4"/>
        <v>0</v>
      </c>
      <c r="AF21" s="12">
        <f t="shared" si="5"/>
        <v>1</v>
      </c>
      <c r="AG21" s="12">
        <f t="shared" si="6"/>
        <v>1</v>
      </c>
      <c r="AH21" s="12">
        <f t="shared" si="7"/>
        <v>1</v>
      </c>
      <c r="AI21" s="12">
        <f t="shared" si="8"/>
        <v>0</v>
      </c>
      <c r="AJ21" s="12">
        <f t="shared" si="9"/>
        <v>1</v>
      </c>
      <c r="AK21" s="12">
        <f t="shared" si="10"/>
        <v>1</v>
      </c>
      <c r="AL21" s="12">
        <f t="shared" si="11"/>
        <v>0</v>
      </c>
      <c r="AM21" s="12">
        <f t="shared" si="12"/>
        <v>0</v>
      </c>
      <c r="AN21" s="12">
        <f t="shared" si="13"/>
        <v>0</v>
      </c>
      <c r="AO21" s="12">
        <f t="shared" si="14"/>
        <v>0</v>
      </c>
      <c r="AP21" s="12">
        <f t="shared" si="15"/>
        <v>0</v>
      </c>
      <c r="AQ21" s="12">
        <f t="shared" si="16"/>
        <v>1</v>
      </c>
      <c r="AR21" s="12">
        <f t="shared" si="17"/>
        <v>0</v>
      </c>
      <c r="AS21" s="12">
        <f t="shared" si="18"/>
        <v>0</v>
      </c>
      <c r="AU21" s="12">
        <f t="shared" si="19"/>
        <v>1</v>
      </c>
      <c r="AV21" s="12" t="e">
        <f t="shared" si="20"/>
        <v>#N/A</v>
      </c>
      <c r="AW21" s="12">
        <f t="shared" si="21"/>
        <v>1</v>
      </c>
      <c r="AX21" s="12">
        <f t="shared" si="22"/>
        <v>1</v>
      </c>
    </row>
    <row r="22" spans="1:50" x14ac:dyDescent="0.25">
      <c r="A22" s="9" t="s">
        <v>72</v>
      </c>
      <c r="B22" s="8">
        <f t="shared" si="0"/>
        <v>10</v>
      </c>
      <c r="C22" s="38">
        <f t="shared" si="23"/>
        <v>3</v>
      </c>
      <c r="D22" s="37" t="s">
        <v>489</v>
      </c>
      <c r="E22" s="8" t="s">
        <v>490</v>
      </c>
      <c r="F22" s="8" t="s">
        <v>126</v>
      </c>
      <c r="G22" s="8" t="s">
        <v>502</v>
      </c>
      <c r="H22" s="8" t="s">
        <v>491</v>
      </c>
      <c r="I22" s="8" t="s">
        <v>492</v>
      </c>
      <c r="J22" s="8" t="s">
        <v>343</v>
      </c>
      <c r="K22" s="8" t="s">
        <v>493</v>
      </c>
      <c r="L22" s="8" t="s">
        <v>121</v>
      </c>
      <c r="M22" s="8" t="s">
        <v>506</v>
      </c>
      <c r="N22" s="8" t="s">
        <v>504</v>
      </c>
      <c r="O22" s="8" t="s">
        <v>497</v>
      </c>
      <c r="P22" s="8" t="s">
        <v>498</v>
      </c>
      <c r="Q22" s="8" t="s">
        <v>158</v>
      </c>
      <c r="R22" s="8" t="s">
        <v>308</v>
      </c>
      <c r="S22" s="8" t="s">
        <v>505</v>
      </c>
      <c r="T22" s="8" t="s">
        <v>184</v>
      </c>
      <c r="U22" s="8" t="s">
        <v>509</v>
      </c>
      <c r="W22" s="8" t="s">
        <v>504</v>
      </c>
      <c r="X22" s="8" t="s">
        <v>505</v>
      </c>
      <c r="Y22" s="50" t="s">
        <v>497</v>
      </c>
      <c r="Z22" s="8" t="s">
        <v>509</v>
      </c>
      <c r="AB22" s="12">
        <f t="shared" si="1"/>
        <v>0</v>
      </c>
      <c r="AC22" s="12">
        <f t="shared" si="2"/>
        <v>1</v>
      </c>
      <c r="AD22" s="12">
        <f t="shared" si="3"/>
        <v>0</v>
      </c>
      <c r="AE22" s="12">
        <f t="shared" si="4"/>
        <v>0</v>
      </c>
      <c r="AF22" s="12">
        <f t="shared" si="5"/>
        <v>0</v>
      </c>
      <c r="AG22" s="12">
        <f t="shared" si="6"/>
        <v>1</v>
      </c>
      <c r="AH22" s="12">
        <f t="shared" si="7"/>
        <v>1</v>
      </c>
      <c r="AI22" s="12">
        <f t="shared" si="8"/>
        <v>1</v>
      </c>
      <c r="AJ22" s="12">
        <f t="shared" si="9"/>
        <v>1</v>
      </c>
      <c r="AK22" s="12">
        <f t="shared" si="10"/>
        <v>0</v>
      </c>
      <c r="AL22" s="12">
        <f t="shared" si="11"/>
        <v>1</v>
      </c>
      <c r="AM22" s="12">
        <f t="shared" si="12"/>
        <v>0</v>
      </c>
      <c r="AN22" s="12">
        <f t="shared" si="13"/>
        <v>0</v>
      </c>
      <c r="AO22" s="12">
        <f t="shared" si="14"/>
        <v>0</v>
      </c>
      <c r="AP22" s="12">
        <f t="shared" si="15"/>
        <v>1</v>
      </c>
      <c r="AQ22" s="12">
        <f t="shared" si="16"/>
        <v>1</v>
      </c>
      <c r="AR22" s="12">
        <f t="shared" si="17"/>
        <v>1</v>
      </c>
      <c r="AS22" s="12">
        <f t="shared" si="18"/>
        <v>1</v>
      </c>
      <c r="AU22" s="12">
        <f t="shared" si="19"/>
        <v>1</v>
      </c>
      <c r="AV22" s="12">
        <f t="shared" si="20"/>
        <v>1</v>
      </c>
      <c r="AW22" s="12" t="e">
        <f t="shared" si="21"/>
        <v>#N/A</v>
      </c>
      <c r="AX22" s="12">
        <f t="shared" si="22"/>
        <v>1</v>
      </c>
    </row>
    <row r="23" spans="1:50" x14ac:dyDescent="0.25">
      <c r="A23" s="9" t="s">
        <v>58</v>
      </c>
      <c r="B23" s="8">
        <f t="shared" si="0"/>
        <v>10</v>
      </c>
      <c r="C23" s="38">
        <f t="shared" si="23"/>
        <v>1</v>
      </c>
      <c r="D23" s="37" t="s">
        <v>489</v>
      </c>
      <c r="E23" s="8" t="s">
        <v>490</v>
      </c>
      <c r="F23" s="8" t="s">
        <v>345</v>
      </c>
      <c r="G23" s="8" t="s">
        <v>117</v>
      </c>
      <c r="H23" s="8" t="s">
        <v>491</v>
      </c>
      <c r="I23" s="8" t="s">
        <v>492</v>
      </c>
      <c r="J23" s="8" t="s">
        <v>343</v>
      </c>
      <c r="K23" s="8" t="s">
        <v>493</v>
      </c>
      <c r="L23" s="8" t="s">
        <v>494</v>
      </c>
      <c r="M23" s="8" t="s">
        <v>506</v>
      </c>
      <c r="N23" s="8" t="s">
        <v>256</v>
      </c>
      <c r="O23" s="8" t="s">
        <v>169</v>
      </c>
      <c r="P23" s="8" t="s">
        <v>498</v>
      </c>
      <c r="Q23" s="8" t="s">
        <v>499</v>
      </c>
      <c r="R23" s="8" t="s">
        <v>500</v>
      </c>
      <c r="S23" s="8" t="s">
        <v>505</v>
      </c>
      <c r="T23" s="8" t="s">
        <v>184</v>
      </c>
      <c r="U23" s="8" t="s">
        <v>478</v>
      </c>
      <c r="W23" s="50" t="s">
        <v>256</v>
      </c>
      <c r="X23" s="53" t="s">
        <v>495</v>
      </c>
      <c r="Y23" s="8" t="s">
        <v>505</v>
      </c>
      <c r="Z23" s="50" t="s">
        <v>478</v>
      </c>
      <c r="AB23" s="12">
        <f t="shared" si="1"/>
        <v>0</v>
      </c>
      <c r="AC23" s="12">
        <f t="shared" si="2"/>
        <v>1</v>
      </c>
      <c r="AD23" s="12">
        <f t="shared" si="3"/>
        <v>1</v>
      </c>
      <c r="AE23" s="12">
        <f t="shared" si="4"/>
        <v>1</v>
      </c>
      <c r="AF23" s="12">
        <f t="shared" si="5"/>
        <v>0</v>
      </c>
      <c r="AG23" s="12">
        <f t="shared" si="6"/>
        <v>1</v>
      </c>
      <c r="AH23" s="12">
        <f t="shared" si="7"/>
        <v>1</v>
      </c>
      <c r="AI23" s="12">
        <f t="shared" si="8"/>
        <v>1</v>
      </c>
      <c r="AJ23" s="12">
        <f t="shared" si="9"/>
        <v>0</v>
      </c>
      <c r="AK23" s="12">
        <f t="shared" si="10"/>
        <v>0</v>
      </c>
      <c r="AL23" s="12">
        <f t="shared" si="11"/>
        <v>0</v>
      </c>
      <c r="AM23" s="12">
        <f t="shared" si="12"/>
        <v>1</v>
      </c>
      <c r="AN23" s="12">
        <f t="shared" si="13"/>
        <v>0</v>
      </c>
      <c r="AO23" s="12">
        <f t="shared" si="14"/>
        <v>1</v>
      </c>
      <c r="AP23" s="12">
        <f t="shared" si="15"/>
        <v>0</v>
      </c>
      <c r="AQ23" s="12">
        <f t="shared" si="16"/>
        <v>1</v>
      </c>
      <c r="AR23" s="12">
        <f t="shared" si="17"/>
        <v>1</v>
      </c>
      <c r="AS23" s="12">
        <f t="shared" si="18"/>
        <v>0</v>
      </c>
      <c r="AU23" s="12" t="e">
        <f t="shared" si="19"/>
        <v>#N/A</v>
      </c>
      <c r="AV23" s="12" t="e">
        <f t="shared" si="20"/>
        <v>#N/A</v>
      </c>
      <c r="AW23" s="12">
        <f t="shared" si="21"/>
        <v>1</v>
      </c>
      <c r="AX23" s="12" t="e">
        <f t="shared" si="22"/>
        <v>#N/A</v>
      </c>
    </row>
    <row r="24" spans="1:50" x14ac:dyDescent="0.25">
      <c r="A24" s="9" t="s">
        <v>70</v>
      </c>
      <c r="B24" s="8">
        <f t="shared" si="0"/>
        <v>9</v>
      </c>
      <c r="C24" s="38">
        <f t="shared" si="23"/>
        <v>1</v>
      </c>
      <c r="D24" s="37" t="s">
        <v>489</v>
      </c>
      <c r="E24" s="8" t="s">
        <v>490</v>
      </c>
      <c r="F24" s="8" t="s">
        <v>475</v>
      </c>
      <c r="G24" s="8" t="s">
        <v>502</v>
      </c>
      <c r="H24" s="8" t="s">
        <v>491</v>
      </c>
      <c r="I24" s="8" t="s">
        <v>492</v>
      </c>
      <c r="J24" s="8" t="s">
        <v>343</v>
      </c>
      <c r="K24" s="8" t="s">
        <v>493</v>
      </c>
      <c r="L24" s="8" t="s">
        <v>121</v>
      </c>
      <c r="M24" s="8" t="s">
        <v>496</v>
      </c>
      <c r="N24" s="8" t="s">
        <v>504</v>
      </c>
      <c r="O24" s="8" t="s">
        <v>169</v>
      </c>
      <c r="P24" s="8" t="s">
        <v>498</v>
      </c>
      <c r="Q24" s="8" t="s">
        <v>158</v>
      </c>
      <c r="R24" s="8" t="s">
        <v>500</v>
      </c>
      <c r="S24" s="8" t="s">
        <v>505</v>
      </c>
      <c r="T24" s="8" t="s">
        <v>501</v>
      </c>
      <c r="U24" s="8" t="s">
        <v>478</v>
      </c>
      <c r="W24" s="8" t="s">
        <v>496</v>
      </c>
      <c r="X24" s="50" t="s">
        <v>491</v>
      </c>
      <c r="Y24" s="50" t="s">
        <v>502</v>
      </c>
      <c r="Z24" s="50" t="s">
        <v>478</v>
      </c>
      <c r="AB24" s="12">
        <f t="shared" si="1"/>
        <v>0</v>
      </c>
      <c r="AC24" s="12">
        <f t="shared" si="2"/>
        <v>1</v>
      </c>
      <c r="AD24" s="12">
        <f t="shared" si="3"/>
        <v>0</v>
      </c>
      <c r="AE24" s="12">
        <f t="shared" si="4"/>
        <v>0</v>
      </c>
      <c r="AF24" s="12">
        <f t="shared" si="5"/>
        <v>0</v>
      </c>
      <c r="AG24" s="12">
        <f t="shared" si="6"/>
        <v>1</v>
      </c>
      <c r="AH24" s="12">
        <f t="shared" si="7"/>
        <v>1</v>
      </c>
      <c r="AI24" s="12">
        <f t="shared" si="8"/>
        <v>1</v>
      </c>
      <c r="AJ24" s="12">
        <f t="shared" si="9"/>
        <v>1</v>
      </c>
      <c r="AK24" s="12">
        <f t="shared" si="10"/>
        <v>1</v>
      </c>
      <c r="AL24" s="12">
        <f t="shared" si="11"/>
        <v>1</v>
      </c>
      <c r="AM24" s="12">
        <f t="shared" si="12"/>
        <v>1</v>
      </c>
      <c r="AN24" s="12">
        <f t="shared" si="13"/>
        <v>0</v>
      </c>
      <c r="AO24" s="12">
        <f t="shared" si="14"/>
        <v>0</v>
      </c>
      <c r="AP24" s="12">
        <f t="shared" si="15"/>
        <v>0</v>
      </c>
      <c r="AQ24" s="12">
        <f t="shared" si="16"/>
        <v>1</v>
      </c>
      <c r="AR24" s="12">
        <f t="shared" si="17"/>
        <v>0</v>
      </c>
      <c r="AS24" s="12">
        <f t="shared" si="18"/>
        <v>0</v>
      </c>
      <c r="AU24" s="12">
        <f t="shared" si="19"/>
        <v>1</v>
      </c>
      <c r="AV24" s="12" t="e">
        <f t="shared" si="20"/>
        <v>#N/A</v>
      </c>
      <c r="AW24" s="12" t="e">
        <f t="shared" si="21"/>
        <v>#N/A</v>
      </c>
      <c r="AX24" s="12" t="e">
        <f t="shared" si="22"/>
        <v>#N/A</v>
      </c>
    </row>
    <row r="25" spans="1:50" x14ac:dyDescent="0.25">
      <c r="A25" s="9" t="s">
        <v>81</v>
      </c>
      <c r="B25" s="8">
        <f t="shared" si="0"/>
        <v>7</v>
      </c>
      <c r="C25" s="38">
        <f t="shared" si="23"/>
        <v>2</v>
      </c>
      <c r="D25" s="37" t="s">
        <v>489</v>
      </c>
      <c r="E25" s="8" t="s">
        <v>490</v>
      </c>
      <c r="F25" s="8" t="s">
        <v>126</v>
      </c>
      <c r="G25" s="8" t="s">
        <v>502</v>
      </c>
      <c r="H25" s="8" t="s">
        <v>491</v>
      </c>
      <c r="I25" s="8" t="s">
        <v>492</v>
      </c>
      <c r="J25" s="8" t="s">
        <v>343</v>
      </c>
      <c r="K25" s="8" t="s">
        <v>493</v>
      </c>
      <c r="L25" s="8" t="s">
        <v>121</v>
      </c>
      <c r="M25" s="8" t="s">
        <v>496</v>
      </c>
      <c r="N25" s="8" t="s">
        <v>256</v>
      </c>
      <c r="O25" s="8" t="s">
        <v>497</v>
      </c>
      <c r="P25" s="8" t="s">
        <v>498</v>
      </c>
      <c r="Q25" s="8" t="s">
        <v>499</v>
      </c>
      <c r="R25" s="8" t="s">
        <v>500</v>
      </c>
      <c r="S25" s="8" t="s">
        <v>258</v>
      </c>
      <c r="T25" s="8" t="s">
        <v>501</v>
      </c>
      <c r="U25" s="8" t="s">
        <v>478</v>
      </c>
      <c r="W25" s="8" t="s">
        <v>496</v>
      </c>
      <c r="X25" s="50" t="s">
        <v>491</v>
      </c>
      <c r="Y25" s="8" t="s">
        <v>493</v>
      </c>
      <c r="Z25" s="50" t="s">
        <v>478</v>
      </c>
      <c r="AB25" s="12">
        <f t="shared" si="1"/>
        <v>0</v>
      </c>
      <c r="AC25" s="12">
        <f t="shared" si="2"/>
        <v>1</v>
      </c>
      <c r="AD25" s="12">
        <f t="shared" si="3"/>
        <v>0</v>
      </c>
      <c r="AE25" s="12">
        <f t="shared" si="4"/>
        <v>0</v>
      </c>
      <c r="AF25" s="12">
        <f t="shared" si="5"/>
        <v>0</v>
      </c>
      <c r="AG25" s="12">
        <f t="shared" si="6"/>
        <v>1</v>
      </c>
      <c r="AH25" s="12">
        <f t="shared" si="7"/>
        <v>1</v>
      </c>
      <c r="AI25" s="12">
        <f t="shared" si="8"/>
        <v>1</v>
      </c>
      <c r="AJ25" s="12">
        <f t="shared" si="9"/>
        <v>1</v>
      </c>
      <c r="AK25" s="12">
        <f t="shared" si="10"/>
        <v>1</v>
      </c>
      <c r="AL25" s="12">
        <f t="shared" si="11"/>
        <v>0</v>
      </c>
      <c r="AM25" s="12">
        <f t="shared" si="12"/>
        <v>0</v>
      </c>
      <c r="AN25" s="12">
        <f t="shared" si="13"/>
        <v>0</v>
      </c>
      <c r="AO25" s="12">
        <f t="shared" si="14"/>
        <v>1</v>
      </c>
      <c r="AP25" s="12">
        <f t="shared" si="15"/>
        <v>0</v>
      </c>
      <c r="AQ25" s="12">
        <f t="shared" si="16"/>
        <v>0</v>
      </c>
      <c r="AR25" s="12">
        <f t="shared" si="17"/>
        <v>0</v>
      </c>
      <c r="AS25" s="12">
        <f t="shared" si="18"/>
        <v>0</v>
      </c>
      <c r="AU25" s="12">
        <f t="shared" si="19"/>
        <v>1</v>
      </c>
      <c r="AV25" s="12" t="e">
        <f t="shared" si="20"/>
        <v>#N/A</v>
      </c>
      <c r="AW25" s="12">
        <f t="shared" si="21"/>
        <v>1</v>
      </c>
      <c r="AX25" s="12" t="e">
        <f t="shared" si="22"/>
        <v>#N/A</v>
      </c>
    </row>
    <row r="26" spans="1:50" x14ac:dyDescent="0.25">
      <c r="A26" s="9" t="s">
        <v>78</v>
      </c>
      <c r="B26" s="8">
        <f t="shared" si="0"/>
        <v>10</v>
      </c>
      <c r="C26" s="38">
        <f t="shared" si="23"/>
        <v>1</v>
      </c>
      <c r="D26" s="37" t="s">
        <v>489</v>
      </c>
      <c r="E26" s="8" t="s">
        <v>490</v>
      </c>
      <c r="F26" s="8" t="s">
        <v>475</v>
      </c>
      <c r="G26" s="8" t="s">
        <v>117</v>
      </c>
      <c r="H26" s="8" t="s">
        <v>240</v>
      </c>
      <c r="I26" s="8" t="s">
        <v>492</v>
      </c>
      <c r="J26" s="8" t="s">
        <v>343</v>
      </c>
      <c r="K26" s="8" t="s">
        <v>493</v>
      </c>
      <c r="L26" s="8" t="s">
        <v>121</v>
      </c>
      <c r="M26" s="8" t="s">
        <v>496</v>
      </c>
      <c r="N26" s="8" t="s">
        <v>256</v>
      </c>
      <c r="O26" s="8" t="s">
        <v>169</v>
      </c>
      <c r="P26" s="8" t="s">
        <v>498</v>
      </c>
      <c r="Q26" s="8" t="s">
        <v>158</v>
      </c>
      <c r="R26" s="8" t="s">
        <v>500</v>
      </c>
      <c r="S26" s="8" t="s">
        <v>505</v>
      </c>
      <c r="T26" s="8" t="s">
        <v>501</v>
      </c>
      <c r="U26" s="8" t="s">
        <v>478</v>
      </c>
      <c r="W26" s="8" t="s">
        <v>496</v>
      </c>
      <c r="X26" s="50" t="s">
        <v>500</v>
      </c>
      <c r="Y26" s="50" t="s">
        <v>498</v>
      </c>
      <c r="Z26" s="50" t="s">
        <v>478</v>
      </c>
      <c r="AB26" s="12">
        <f t="shared" si="1"/>
        <v>0</v>
      </c>
      <c r="AC26" s="12">
        <f t="shared" si="2"/>
        <v>1</v>
      </c>
      <c r="AD26" s="12">
        <f t="shared" si="3"/>
        <v>0</v>
      </c>
      <c r="AE26" s="12">
        <f t="shared" si="4"/>
        <v>1</v>
      </c>
      <c r="AF26" s="12">
        <f t="shared" si="5"/>
        <v>1</v>
      </c>
      <c r="AG26" s="12">
        <f t="shared" si="6"/>
        <v>1</v>
      </c>
      <c r="AH26" s="12">
        <f t="shared" si="7"/>
        <v>1</v>
      </c>
      <c r="AI26" s="12">
        <f t="shared" si="8"/>
        <v>1</v>
      </c>
      <c r="AJ26" s="12">
        <f t="shared" si="9"/>
        <v>1</v>
      </c>
      <c r="AK26" s="12">
        <f t="shared" si="10"/>
        <v>1</v>
      </c>
      <c r="AL26" s="12">
        <f t="shared" si="11"/>
        <v>0</v>
      </c>
      <c r="AM26" s="12">
        <f t="shared" si="12"/>
        <v>1</v>
      </c>
      <c r="AN26" s="12">
        <f t="shared" si="13"/>
        <v>0</v>
      </c>
      <c r="AO26" s="12">
        <f t="shared" si="14"/>
        <v>0</v>
      </c>
      <c r="AP26" s="12">
        <f t="shared" si="15"/>
        <v>0</v>
      </c>
      <c r="AQ26" s="12">
        <f t="shared" si="16"/>
        <v>1</v>
      </c>
      <c r="AR26" s="12">
        <f t="shared" si="17"/>
        <v>0</v>
      </c>
      <c r="AS26" s="12">
        <f t="shared" si="18"/>
        <v>0</v>
      </c>
      <c r="AU26" s="12">
        <f t="shared" si="19"/>
        <v>1</v>
      </c>
      <c r="AV26" s="12" t="e">
        <f t="shared" si="20"/>
        <v>#N/A</v>
      </c>
      <c r="AW26" s="12" t="e">
        <f t="shared" si="21"/>
        <v>#N/A</v>
      </c>
      <c r="AX26" s="12" t="e">
        <f t="shared" si="22"/>
        <v>#N/A</v>
      </c>
    </row>
    <row r="27" spans="1:50" x14ac:dyDescent="0.25">
      <c r="A27" s="49" t="s">
        <v>75</v>
      </c>
      <c r="B27" s="8">
        <f t="shared" si="0"/>
        <v>14</v>
      </c>
      <c r="C27" s="38">
        <f t="shared" si="23"/>
        <v>3</v>
      </c>
      <c r="D27" s="37" t="s">
        <v>489</v>
      </c>
      <c r="E27" s="8" t="s">
        <v>490</v>
      </c>
      <c r="F27" s="8" t="s">
        <v>345</v>
      </c>
      <c r="G27" s="8" t="s">
        <v>117</v>
      </c>
      <c r="H27" s="8" t="s">
        <v>240</v>
      </c>
      <c r="I27" s="8" t="s">
        <v>492</v>
      </c>
      <c r="J27" s="8" t="s">
        <v>343</v>
      </c>
      <c r="K27" s="8" t="s">
        <v>493</v>
      </c>
      <c r="L27" s="8" t="s">
        <v>121</v>
      </c>
      <c r="M27" s="8" t="s">
        <v>496</v>
      </c>
      <c r="N27" s="8" t="s">
        <v>504</v>
      </c>
      <c r="O27" s="8" t="s">
        <v>169</v>
      </c>
      <c r="P27" s="8" t="s">
        <v>498</v>
      </c>
      <c r="Q27" s="8" t="s">
        <v>499</v>
      </c>
      <c r="R27" s="8" t="s">
        <v>500</v>
      </c>
      <c r="S27" s="8" t="s">
        <v>505</v>
      </c>
      <c r="T27" s="8" t="s">
        <v>184</v>
      </c>
      <c r="U27" s="8" t="s">
        <v>478</v>
      </c>
      <c r="W27" s="8" t="s">
        <v>496</v>
      </c>
      <c r="X27" s="8" t="s">
        <v>493</v>
      </c>
      <c r="Y27" s="50" t="s">
        <v>500</v>
      </c>
      <c r="Z27" s="8" t="s">
        <v>509</v>
      </c>
      <c r="AB27" s="12">
        <f t="shared" si="1"/>
        <v>0</v>
      </c>
      <c r="AC27" s="12">
        <f t="shared" si="2"/>
        <v>1</v>
      </c>
      <c r="AD27" s="12">
        <f t="shared" si="3"/>
        <v>1</v>
      </c>
      <c r="AE27" s="12">
        <f t="shared" si="4"/>
        <v>1</v>
      </c>
      <c r="AF27" s="12">
        <f t="shared" si="5"/>
        <v>1</v>
      </c>
      <c r="AG27" s="12">
        <f t="shared" si="6"/>
        <v>1</v>
      </c>
      <c r="AH27" s="12">
        <f t="shared" si="7"/>
        <v>1</v>
      </c>
      <c r="AI27" s="12">
        <f t="shared" si="8"/>
        <v>1</v>
      </c>
      <c r="AJ27" s="12">
        <f t="shared" si="9"/>
        <v>1</v>
      </c>
      <c r="AK27" s="12">
        <f t="shared" si="10"/>
        <v>1</v>
      </c>
      <c r="AL27" s="12">
        <f t="shared" si="11"/>
        <v>1</v>
      </c>
      <c r="AM27" s="12">
        <f t="shared" si="12"/>
        <v>1</v>
      </c>
      <c r="AN27" s="12">
        <f t="shared" si="13"/>
        <v>0</v>
      </c>
      <c r="AO27" s="12">
        <f t="shared" si="14"/>
        <v>1</v>
      </c>
      <c r="AP27" s="12">
        <f t="shared" si="15"/>
        <v>0</v>
      </c>
      <c r="AQ27" s="12">
        <f t="shared" si="16"/>
        <v>1</v>
      </c>
      <c r="AR27" s="12">
        <f t="shared" si="17"/>
        <v>1</v>
      </c>
      <c r="AS27" s="12">
        <f t="shared" si="18"/>
        <v>0</v>
      </c>
      <c r="AU27" s="12">
        <f t="shared" si="19"/>
        <v>1</v>
      </c>
      <c r="AV27" s="12">
        <f t="shared" si="20"/>
        <v>1</v>
      </c>
      <c r="AW27" s="12" t="e">
        <f t="shared" si="21"/>
        <v>#N/A</v>
      </c>
      <c r="AX27" s="12">
        <f t="shared" si="22"/>
        <v>1</v>
      </c>
    </row>
    <row r="28" spans="1:50" x14ac:dyDescent="0.25">
      <c r="A28" s="49" t="s">
        <v>79</v>
      </c>
      <c r="B28" s="63" t="s">
        <v>279</v>
      </c>
      <c r="C28" s="64" t="s">
        <v>279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W28" s="50" t="s">
        <v>126</v>
      </c>
      <c r="X28" s="50" t="s">
        <v>126</v>
      </c>
      <c r="Y28" s="50" t="s">
        <v>126</v>
      </c>
      <c r="Z28" s="50" t="s">
        <v>126</v>
      </c>
      <c r="AB28" s="12">
        <f t="shared" si="1"/>
        <v>0</v>
      </c>
      <c r="AC28" s="12">
        <f t="shared" si="2"/>
        <v>0</v>
      </c>
      <c r="AD28" s="12">
        <f t="shared" si="3"/>
        <v>0</v>
      </c>
      <c r="AE28" s="12">
        <f t="shared" si="4"/>
        <v>0</v>
      </c>
      <c r="AF28" s="12">
        <f t="shared" si="5"/>
        <v>0</v>
      </c>
      <c r="AG28" s="12">
        <f t="shared" si="6"/>
        <v>0</v>
      </c>
      <c r="AH28" s="12">
        <f t="shared" si="7"/>
        <v>0</v>
      </c>
      <c r="AI28" s="12">
        <f t="shared" si="8"/>
        <v>0</v>
      </c>
      <c r="AJ28" s="12">
        <f t="shared" si="9"/>
        <v>0</v>
      </c>
      <c r="AK28" s="12">
        <f t="shared" si="10"/>
        <v>0</v>
      </c>
      <c r="AL28" s="12">
        <f t="shared" si="11"/>
        <v>0</v>
      </c>
      <c r="AM28" s="12">
        <f t="shared" si="12"/>
        <v>0</v>
      </c>
      <c r="AN28" s="12">
        <f t="shared" si="13"/>
        <v>0</v>
      </c>
      <c r="AO28" s="12">
        <f t="shared" si="14"/>
        <v>0</v>
      </c>
      <c r="AP28" s="12">
        <f t="shared" si="15"/>
        <v>0</v>
      </c>
      <c r="AQ28" s="12">
        <f t="shared" si="16"/>
        <v>0</v>
      </c>
      <c r="AR28" s="12">
        <f t="shared" si="17"/>
        <v>0</v>
      </c>
      <c r="AS28" s="12">
        <f t="shared" si="18"/>
        <v>0</v>
      </c>
      <c r="AU28" s="12" t="e">
        <f t="shared" si="19"/>
        <v>#N/A</v>
      </c>
      <c r="AV28" s="12" t="e">
        <f t="shared" si="20"/>
        <v>#N/A</v>
      </c>
      <c r="AW28" s="12" t="e">
        <f t="shared" si="21"/>
        <v>#N/A</v>
      </c>
      <c r="AX28" s="12" t="e">
        <f t="shared" si="22"/>
        <v>#N/A</v>
      </c>
    </row>
    <row r="29" spans="1:50" x14ac:dyDescent="0.25">
      <c r="A29" s="49" t="s">
        <v>65</v>
      </c>
      <c r="B29" s="8">
        <f>SUM(AB29:AS29)</f>
        <v>6</v>
      </c>
      <c r="C29" s="38">
        <f>COUNT(AU29:AX29)</f>
        <v>1</v>
      </c>
      <c r="D29" s="37" t="s">
        <v>489</v>
      </c>
      <c r="E29" s="8" t="s">
        <v>490</v>
      </c>
      <c r="F29" s="8" t="s">
        <v>475</v>
      </c>
      <c r="G29" s="8" t="s">
        <v>502</v>
      </c>
      <c r="H29" s="8" t="s">
        <v>491</v>
      </c>
      <c r="I29" s="8" t="s">
        <v>492</v>
      </c>
      <c r="J29" s="8" t="s">
        <v>503</v>
      </c>
      <c r="K29" s="8" t="s">
        <v>161</v>
      </c>
      <c r="L29" s="8" t="s">
        <v>121</v>
      </c>
      <c r="M29" s="8" t="s">
        <v>496</v>
      </c>
      <c r="N29" s="8" t="s">
        <v>504</v>
      </c>
      <c r="O29" s="8" t="s">
        <v>169</v>
      </c>
      <c r="P29" s="8" t="s">
        <v>498</v>
      </c>
      <c r="Q29" s="8" t="s">
        <v>158</v>
      </c>
      <c r="R29" s="8" t="s">
        <v>500</v>
      </c>
      <c r="S29" s="8" t="s">
        <v>258</v>
      </c>
      <c r="T29" s="8" t="s">
        <v>501</v>
      </c>
      <c r="U29" s="8" t="s">
        <v>478</v>
      </c>
      <c r="W29" s="8" t="s">
        <v>496</v>
      </c>
      <c r="X29" s="50" t="s">
        <v>489</v>
      </c>
      <c r="Y29" s="50" t="s">
        <v>161</v>
      </c>
      <c r="Z29" s="50" t="s">
        <v>478</v>
      </c>
      <c r="AB29" s="12">
        <f t="shared" si="1"/>
        <v>0</v>
      </c>
      <c r="AC29" s="12">
        <f t="shared" si="2"/>
        <v>1</v>
      </c>
      <c r="AD29" s="12">
        <f t="shared" si="3"/>
        <v>0</v>
      </c>
      <c r="AE29" s="12">
        <f t="shared" si="4"/>
        <v>0</v>
      </c>
      <c r="AF29" s="12">
        <f t="shared" si="5"/>
        <v>0</v>
      </c>
      <c r="AG29" s="12">
        <f t="shared" si="6"/>
        <v>1</v>
      </c>
      <c r="AH29" s="12">
        <f t="shared" si="7"/>
        <v>0</v>
      </c>
      <c r="AI29" s="12">
        <f t="shared" si="8"/>
        <v>0</v>
      </c>
      <c r="AJ29" s="12">
        <f t="shared" si="9"/>
        <v>1</v>
      </c>
      <c r="AK29" s="12">
        <f t="shared" si="10"/>
        <v>1</v>
      </c>
      <c r="AL29" s="12">
        <f t="shared" si="11"/>
        <v>1</v>
      </c>
      <c r="AM29" s="12">
        <f t="shared" si="12"/>
        <v>1</v>
      </c>
      <c r="AN29" s="12">
        <f t="shared" si="13"/>
        <v>0</v>
      </c>
      <c r="AO29" s="12">
        <f t="shared" si="14"/>
        <v>0</v>
      </c>
      <c r="AP29" s="12">
        <f t="shared" si="15"/>
        <v>0</v>
      </c>
      <c r="AQ29" s="12">
        <f t="shared" si="16"/>
        <v>0</v>
      </c>
      <c r="AR29" s="12">
        <f t="shared" si="17"/>
        <v>0</v>
      </c>
      <c r="AS29" s="12">
        <f t="shared" si="18"/>
        <v>0</v>
      </c>
      <c r="AU29" s="12">
        <f t="shared" si="19"/>
        <v>1</v>
      </c>
      <c r="AV29" s="12" t="e">
        <f t="shared" si="20"/>
        <v>#N/A</v>
      </c>
      <c r="AW29" s="12" t="e">
        <f t="shared" si="21"/>
        <v>#N/A</v>
      </c>
      <c r="AX29" s="12" t="e">
        <f t="shared" si="22"/>
        <v>#N/A</v>
      </c>
    </row>
    <row r="30" spans="1:50" x14ac:dyDescent="0.25">
      <c r="A30" s="49" t="s">
        <v>76</v>
      </c>
      <c r="B30" s="8">
        <f>SUM(AB30:AS30)</f>
        <v>14</v>
      </c>
      <c r="C30" s="38">
        <f>COUNT(AU30:AX30)</f>
        <v>4</v>
      </c>
      <c r="D30" s="37" t="s">
        <v>489</v>
      </c>
      <c r="E30" s="8" t="s">
        <v>507</v>
      </c>
      <c r="F30" s="8" t="s">
        <v>345</v>
      </c>
      <c r="G30" s="8" t="s">
        <v>117</v>
      </c>
      <c r="H30" s="8" t="s">
        <v>240</v>
      </c>
      <c r="I30" s="8" t="s">
        <v>239</v>
      </c>
      <c r="J30" s="8" t="s">
        <v>343</v>
      </c>
      <c r="K30" s="8" t="s">
        <v>493</v>
      </c>
      <c r="L30" s="8" t="s">
        <v>121</v>
      </c>
      <c r="M30" s="8" t="s">
        <v>506</v>
      </c>
      <c r="N30" s="8" t="s">
        <v>504</v>
      </c>
      <c r="O30" s="8" t="s">
        <v>169</v>
      </c>
      <c r="P30" s="8" t="s">
        <v>192</v>
      </c>
      <c r="Q30" s="8" t="s">
        <v>499</v>
      </c>
      <c r="R30" s="8" t="s">
        <v>308</v>
      </c>
      <c r="S30" s="8" t="s">
        <v>505</v>
      </c>
      <c r="T30" s="8" t="s">
        <v>184</v>
      </c>
      <c r="U30" s="8" t="s">
        <v>509</v>
      </c>
      <c r="W30" s="8" t="s">
        <v>504</v>
      </c>
      <c r="X30" s="8" t="s">
        <v>169</v>
      </c>
      <c r="Y30" s="8" t="s">
        <v>121</v>
      </c>
      <c r="Z30" s="8" t="s">
        <v>509</v>
      </c>
      <c r="AB30" s="12">
        <f t="shared" si="1"/>
        <v>0</v>
      </c>
      <c r="AC30" s="12">
        <f t="shared" si="2"/>
        <v>0</v>
      </c>
      <c r="AD30" s="12">
        <f t="shared" si="3"/>
        <v>1</v>
      </c>
      <c r="AE30" s="12">
        <f t="shared" si="4"/>
        <v>1</v>
      </c>
      <c r="AF30" s="12">
        <f t="shared" si="5"/>
        <v>1</v>
      </c>
      <c r="AG30" s="12">
        <f t="shared" si="6"/>
        <v>0</v>
      </c>
      <c r="AH30" s="12">
        <f t="shared" si="7"/>
        <v>1</v>
      </c>
      <c r="AI30" s="12">
        <f t="shared" si="8"/>
        <v>1</v>
      </c>
      <c r="AJ30" s="12">
        <f t="shared" si="9"/>
        <v>1</v>
      </c>
      <c r="AK30" s="12">
        <f t="shared" si="10"/>
        <v>0</v>
      </c>
      <c r="AL30" s="12">
        <f t="shared" si="11"/>
        <v>1</v>
      </c>
      <c r="AM30" s="12">
        <f t="shared" si="12"/>
        <v>1</v>
      </c>
      <c r="AN30" s="12">
        <f t="shared" si="13"/>
        <v>1</v>
      </c>
      <c r="AO30" s="12">
        <f t="shared" si="14"/>
        <v>1</v>
      </c>
      <c r="AP30" s="12">
        <f t="shared" si="15"/>
        <v>1</v>
      </c>
      <c r="AQ30" s="12">
        <f t="shared" si="16"/>
        <v>1</v>
      </c>
      <c r="AR30" s="12">
        <f t="shared" si="17"/>
        <v>1</v>
      </c>
      <c r="AS30" s="12">
        <f t="shared" si="18"/>
        <v>1</v>
      </c>
      <c r="AU30" s="12">
        <f t="shared" si="19"/>
        <v>1</v>
      </c>
      <c r="AV30" s="12">
        <f t="shared" si="20"/>
        <v>1</v>
      </c>
      <c r="AW30" s="12">
        <f t="shared" si="21"/>
        <v>1</v>
      </c>
      <c r="AX30" s="12">
        <f t="shared" si="22"/>
        <v>1</v>
      </c>
    </row>
    <row r="31" spans="1:50" ht="15.75" thickBot="1" x14ac:dyDescent="0.3">
      <c r="A31" s="39" t="s">
        <v>55</v>
      </c>
      <c r="B31" s="40">
        <f>SUM(AB31:AS31)</f>
        <v>9</v>
      </c>
      <c r="C31" s="41">
        <f>COUNT(AU31:AX31)</f>
        <v>2</v>
      </c>
      <c r="D31" s="37" t="s">
        <v>489</v>
      </c>
      <c r="E31" s="8" t="s">
        <v>490</v>
      </c>
      <c r="F31" s="8" t="s">
        <v>475</v>
      </c>
      <c r="G31" s="8" t="s">
        <v>502</v>
      </c>
      <c r="H31" s="8" t="s">
        <v>491</v>
      </c>
      <c r="I31" s="8" t="s">
        <v>492</v>
      </c>
      <c r="J31" s="8" t="s">
        <v>343</v>
      </c>
      <c r="K31" s="8" t="s">
        <v>493</v>
      </c>
      <c r="L31" s="8" t="s">
        <v>121</v>
      </c>
      <c r="M31" s="8" t="s">
        <v>496</v>
      </c>
      <c r="N31" s="8" t="s">
        <v>504</v>
      </c>
      <c r="O31" s="8" t="s">
        <v>497</v>
      </c>
      <c r="P31" s="8" t="s">
        <v>498</v>
      </c>
      <c r="Q31" s="8" t="s">
        <v>499</v>
      </c>
      <c r="R31" s="8" t="s">
        <v>500</v>
      </c>
      <c r="S31" s="8" t="s">
        <v>505</v>
      </c>
      <c r="T31" s="8" t="s">
        <v>501</v>
      </c>
      <c r="U31" s="8" t="s">
        <v>478</v>
      </c>
      <c r="W31" s="8" t="s">
        <v>496</v>
      </c>
      <c r="X31" s="8" t="s">
        <v>493</v>
      </c>
      <c r="Y31" s="50" t="s">
        <v>489</v>
      </c>
      <c r="Z31" s="50" t="s">
        <v>478</v>
      </c>
      <c r="AB31" s="12">
        <f t="shared" si="1"/>
        <v>0</v>
      </c>
      <c r="AC31" s="12">
        <f t="shared" si="2"/>
        <v>1</v>
      </c>
      <c r="AD31" s="12">
        <f t="shared" si="3"/>
        <v>0</v>
      </c>
      <c r="AE31" s="12">
        <f t="shared" si="4"/>
        <v>0</v>
      </c>
      <c r="AF31" s="12">
        <f t="shared" si="5"/>
        <v>0</v>
      </c>
      <c r="AG31" s="12">
        <f t="shared" si="6"/>
        <v>1</v>
      </c>
      <c r="AH31" s="12">
        <f t="shared" si="7"/>
        <v>1</v>
      </c>
      <c r="AI31" s="12">
        <f t="shared" si="8"/>
        <v>1</v>
      </c>
      <c r="AJ31" s="12">
        <f t="shared" si="9"/>
        <v>1</v>
      </c>
      <c r="AK31" s="12">
        <f t="shared" si="10"/>
        <v>1</v>
      </c>
      <c r="AL31" s="12">
        <f t="shared" si="11"/>
        <v>1</v>
      </c>
      <c r="AM31" s="12">
        <f t="shared" si="12"/>
        <v>0</v>
      </c>
      <c r="AN31" s="12">
        <f t="shared" si="13"/>
        <v>0</v>
      </c>
      <c r="AO31" s="12">
        <f t="shared" si="14"/>
        <v>1</v>
      </c>
      <c r="AP31" s="12">
        <f t="shared" si="15"/>
        <v>0</v>
      </c>
      <c r="AQ31" s="12">
        <f t="shared" si="16"/>
        <v>1</v>
      </c>
      <c r="AR31" s="12">
        <f t="shared" si="17"/>
        <v>0</v>
      </c>
      <c r="AS31" s="12">
        <f t="shared" si="18"/>
        <v>0</v>
      </c>
      <c r="AU31" s="12">
        <f t="shared" si="19"/>
        <v>1</v>
      </c>
      <c r="AV31" s="12">
        <f t="shared" si="20"/>
        <v>1</v>
      </c>
      <c r="AW31" s="12" t="e">
        <f t="shared" si="21"/>
        <v>#N/A</v>
      </c>
      <c r="AX31" s="12" t="e">
        <f t="shared" si="22"/>
        <v>#N/A</v>
      </c>
    </row>
    <row r="32" spans="1:50" x14ac:dyDescent="0.25">
      <c r="A32" s="32" t="s">
        <v>86</v>
      </c>
    </row>
    <row r="33" spans="1:21" x14ac:dyDescent="0.25">
      <c r="A33" s="31"/>
      <c r="D33" s="8" t="s">
        <v>167</v>
      </c>
      <c r="E33" s="8" t="s">
        <v>490</v>
      </c>
      <c r="F33" s="8" t="s">
        <v>345</v>
      </c>
      <c r="G33" s="8" t="s">
        <v>117</v>
      </c>
      <c r="H33" s="8" t="s">
        <v>240</v>
      </c>
      <c r="I33" s="8" t="s">
        <v>492</v>
      </c>
      <c r="J33" s="8" t="s">
        <v>343</v>
      </c>
      <c r="K33" s="8" t="s">
        <v>493</v>
      </c>
      <c r="L33" s="8" t="s">
        <v>121</v>
      </c>
      <c r="M33" s="8" t="s">
        <v>496</v>
      </c>
      <c r="N33" s="8" t="s">
        <v>504</v>
      </c>
      <c r="O33" s="8" t="s">
        <v>169</v>
      </c>
      <c r="P33" s="48" t="s">
        <v>192</v>
      </c>
      <c r="Q33" s="8" t="s">
        <v>499</v>
      </c>
      <c r="R33" s="8" t="s">
        <v>308</v>
      </c>
      <c r="S33" s="8" t="s">
        <v>505</v>
      </c>
      <c r="T33" s="8" t="s">
        <v>184</v>
      </c>
      <c r="U33" s="8" t="s">
        <v>509</v>
      </c>
    </row>
    <row r="34" spans="1:21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</row>
  </sheetData>
  <conditionalFormatting sqref="D3:D31">
    <cfRule type="cellIs" dxfId="17" priority="1" operator="notEqual">
      <formula>$D$33</formula>
    </cfRule>
  </conditionalFormatting>
  <conditionalFormatting sqref="E3:E31">
    <cfRule type="cellIs" dxfId="16" priority="2" operator="notEqual">
      <formula>$E$33</formula>
    </cfRule>
  </conditionalFormatting>
  <conditionalFormatting sqref="F3:F31">
    <cfRule type="cellIs" dxfId="15" priority="3" operator="notEqual">
      <formula>$F$33</formula>
    </cfRule>
  </conditionalFormatting>
  <conditionalFormatting sqref="G3:G31">
    <cfRule type="cellIs" dxfId="14" priority="4" operator="notEqual">
      <formula>$G$33</formula>
    </cfRule>
  </conditionalFormatting>
  <conditionalFormatting sqref="H3:H31">
    <cfRule type="cellIs" dxfId="13" priority="5" operator="notEqual">
      <formula>$H$33</formula>
    </cfRule>
  </conditionalFormatting>
  <conditionalFormatting sqref="I3:I31">
    <cfRule type="cellIs" dxfId="12" priority="7" operator="notEqual">
      <formula>$I$33</formula>
    </cfRule>
  </conditionalFormatting>
  <conditionalFormatting sqref="J3:J31">
    <cfRule type="cellIs" dxfId="11" priority="8" operator="notEqual">
      <formula>$J$33</formula>
    </cfRule>
  </conditionalFormatting>
  <conditionalFormatting sqref="K3:K31">
    <cfRule type="cellIs" dxfId="10" priority="9" operator="notEqual">
      <formula>$K$33</formula>
    </cfRule>
  </conditionalFormatting>
  <conditionalFormatting sqref="L3:L31">
    <cfRule type="cellIs" dxfId="9" priority="10" operator="notEqual">
      <formula>$L$33</formula>
    </cfRule>
  </conditionalFormatting>
  <conditionalFormatting sqref="M3:M31">
    <cfRule type="cellIs" dxfId="8" priority="12" operator="notEqual">
      <formula>$M$33</formula>
    </cfRule>
  </conditionalFormatting>
  <conditionalFormatting sqref="N3:N31">
    <cfRule type="cellIs" dxfId="7" priority="13" operator="notEqual">
      <formula>$N$33</formula>
    </cfRule>
  </conditionalFormatting>
  <conditionalFormatting sqref="O3:O31">
    <cfRule type="cellIs" dxfId="6" priority="14" operator="notEqual">
      <formula>$O$33</formula>
    </cfRule>
  </conditionalFormatting>
  <conditionalFormatting sqref="P3:P31">
    <cfRule type="cellIs" dxfId="5" priority="15" operator="notEqual">
      <formula>$P$33</formula>
    </cfRule>
  </conditionalFormatting>
  <conditionalFormatting sqref="Q3:Q31">
    <cfRule type="cellIs" dxfId="4" priority="16" operator="notEqual">
      <formula>$Q$33</formula>
    </cfRule>
  </conditionalFormatting>
  <conditionalFormatting sqref="R3:R31">
    <cfRule type="cellIs" dxfId="3" priority="17" operator="notEqual">
      <formula>$R$33</formula>
    </cfRule>
  </conditionalFormatting>
  <conditionalFormatting sqref="S3:S31">
    <cfRule type="cellIs" dxfId="2" priority="18" operator="notEqual">
      <formula>$S$33</formula>
    </cfRule>
  </conditionalFormatting>
  <conditionalFormatting sqref="T3:T31">
    <cfRule type="cellIs" dxfId="1" priority="20" operator="notEqual">
      <formula>$T$33</formula>
    </cfRule>
  </conditionalFormatting>
  <conditionalFormatting sqref="U3:U31">
    <cfRule type="cellIs" dxfId="0" priority="21" operator="notEqual">
      <formula>$U$33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5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21.1406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21.1406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21.1406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21.140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21.1406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26.2851562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3.7109375" bestFit="1" customWidth="1"/>
    <col min="51" max="51" width="26.28515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3.7109375" bestFit="1" customWidth="1"/>
    <col min="58" max="58" width="26.28515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27.710937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3.7109375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3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20" bestFit="1" customWidth="1"/>
    <col min="101" max="101" width="7.42578125" bestFit="1" customWidth="1"/>
    <col min="102" max="102" width="6" bestFit="1" customWidth="1"/>
    <col min="103" max="103" width="7.140625" bestFit="1" customWidth="1"/>
    <col min="104" max="104" width="10" bestFit="1" customWidth="1"/>
    <col min="105" max="105" width="2.7109375" customWidth="1"/>
  </cols>
  <sheetData>
    <row r="1" spans="1:104" ht="19.5" thickBot="1" x14ac:dyDescent="0.35">
      <c r="A1" s="46"/>
      <c r="B1" s="29" t="s">
        <v>128</v>
      </c>
      <c r="C1" s="28"/>
      <c r="D1" s="28"/>
      <c r="E1" s="28"/>
      <c r="F1" s="28"/>
      <c r="H1" s="46"/>
      <c r="I1" s="29" t="s">
        <v>171</v>
      </c>
      <c r="J1" s="28"/>
      <c r="K1" s="28"/>
      <c r="L1" s="28"/>
      <c r="M1" s="28"/>
      <c r="O1" s="46"/>
      <c r="P1" s="29" t="s">
        <v>210</v>
      </c>
      <c r="Q1" s="28"/>
      <c r="R1" s="28"/>
      <c r="S1" s="28"/>
      <c r="T1" s="28"/>
      <c r="V1" s="46"/>
      <c r="W1" s="29" t="s">
        <v>246</v>
      </c>
      <c r="X1" s="28"/>
      <c r="Y1" s="28"/>
      <c r="Z1" s="28"/>
      <c r="AA1" s="28"/>
      <c r="AC1" s="46"/>
      <c r="AD1" s="29" t="s">
        <v>281</v>
      </c>
      <c r="AE1" s="28"/>
      <c r="AF1" s="28"/>
      <c r="AG1" s="28"/>
      <c r="AH1" s="28"/>
      <c r="AJ1" s="46"/>
      <c r="AK1" s="29" t="s">
        <v>311</v>
      </c>
      <c r="AL1" s="28"/>
      <c r="AM1" s="28"/>
      <c r="AN1" s="28"/>
      <c r="AO1" s="28"/>
      <c r="AQ1" s="46"/>
      <c r="AR1" s="29" t="s">
        <v>334</v>
      </c>
      <c r="AS1" s="28"/>
      <c r="AT1" s="28"/>
      <c r="AU1" s="28"/>
      <c r="AV1" s="28"/>
      <c r="AX1" s="46"/>
      <c r="AY1" s="29" t="s">
        <v>361</v>
      </c>
      <c r="AZ1" s="28"/>
      <c r="BA1" s="28"/>
      <c r="BB1" s="28"/>
      <c r="BC1" s="28"/>
      <c r="BE1" s="46"/>
      <c r="BF1" s="29" t="s">
        <v>383</v>
      </c>
      <c r="BG1" s="28"/>
      <c r="BH1" s="28"/>
      <c r="BI1" s="28"/>
      <c r="BJ1" s="28"/>
      <c r="BL1" s="46"/>
      <c r="BM1" s="29" t="s">
        <v>406</v>
      </c>
      <c r="BN1" s="28"/>
      <c r="BO1" s="28"/>
      <c r="BP1" s="28"/>
      <c r="BQ1" s="28"/>
      <c r="BS1" s="46"/>
      <c r="BT1" s="29" t="s">
        <v>49</v>
      </c>
      <c r="BU1" s="28"/>
      <c r="BV1" s="28"/>
      <c r="BW1" s="28"/>
      <c r="BX1" s="28"/>
      <c r="BZ1" s="46"/>
      <c r="CA1" s="29" t="s">
        <v>448</v>
      </c>
      <c r="CB1" s="28"/>
      <c r="CC1" s="28"/>
      <c r="CD1" s="28"/>
      <c r="CE1" s="28"/>
      <c r="CG1" s="46"/>
      <c r="CH1" s="29" t="s">
        <v>474</v>
      </c>
      <c r="CI1" s="28"/>
      <c r="CJ1" s="28"/>
      <c r="CK1" s="28"/>
      <c r="CL1" s="28"/>
      <c r="CN1" s="46"/>
      <c r="CO1" s="29" t="s">
        <v>487</v>
      </c>
      <c r="CP1" s="28"/>
      <c r="CQ1" s="28"/>
      <c r="CR1" s="28"/>
      <c r="CS1" s="28"/>
      <c r="CU1" s="46"/>
      <c r="CV1" s="29" t="s">
        <v>510</v>
      </c>
      <c r="CW1" s="28"/>
      <c r="CX1" s="28"/>
      <c r="CY1" s="28"/>
      <c r="CZ1" s="28"/>
    </row>
    <row r="2" spans="1:104" x14ac:dyDescent="0.25">
      <c r="A2" s="47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47"/>
      <c r="I2" s="19" t="s">
        <v>2</v>
      </c>
      <c r="J2" s="10" t="s">
        <v>0</v>
      </c>
      <c r="K2" s="10" t="s">
        <v>3</v>
      </c>
      <c r="L2" s="10" t="s">
        <v>4</v>
      </c>
      <c r="M2" s="11" t="s">
        <v>5</v>
      </c>
      <c r="O2" s="47"/>
      <c r="P2" s="19" t="s">
        <v>2</v>
      </c>
      <c r="Q2" s="10" t="s">
        <v>0</v>
      </c>
      <c r="R2" s="10" t="s">
        <v>3</v>
      </c>
      <c r="S2" s="10" t="s">
        <v>4</v>
      </c>
      <c r="T2" s="11" t="s">
        <v>5</v>
      </c>
      <c r="V2" s="47"/>
      <c r="W2" s="19" t="s">
        <v>2</v>
      </c>
      <c r="X2" s="10" t="s">
        <v>0</v>
      </c>
      <c r="Y2" s="10" t="s">
        <v>3</v>
      </c>
      <c r="Z2" s="10" t="s">
        <v>4</v>
      </c>
      <c r="AA2" s="11" t="s">
        <v>5</v>
      </c>
      <c r="AC2" s="47"/>
      <c r="AD2" s="19" t="s">
        <v>2</v>
      </c>
      <c r="AE2" s="10" t="s">
        <v>0</v>
      </c>
      <c r="AF2" s="10" t="s">
        <v>3</v>
      </c>
      <c r="AG2" s="10" t="s">
        <v>4</v>
      </c>
      <c r="AH2" s="11" t="s">
        <v>5</v>
      </c>
      <c r="AJ2" s="47"/>
      <c r="AK2" s="19" t="s">
        <v>2</v>
      </c>
      <c r="AL2" s="10" t="s">
        <v>0</v>
      </c>
      <c r="AM2" s="10" t="s">
        <v>3</v>
      </c>
      <c r="AN2" s="10" t="s">
        <v>4</v>
      </c>
      <c r="AO2" s="11" t="s">
        <v>5</v>
      </c>
      <c r="AQ2" s="47"/>
      <c r="AR2" s="19" t="s">
        <v>2</v>
      </c>
      <c r="AS2" s="10" t="s">
        <v>0</v>
      </c>
      <c r="AT2" s="10" t="s">
        <v>3</v>
      </c>
      <c r="AU2" s="10" t="s">
        <v>4</v>
      </c>
      <c r="AV2" s="11" t="s">
        <v>5</v>
      </c>
      <c r="AX2" s="47"/>
      <c r="AY2" s="19" t="s">
        <v>2</v>
      </c>
      <c r="AZ2" s="10" t="s">
        <v>0</v>
      </c>
      <c r="BA2" s="10" t="s">
        <v>3</v>
      </c>
      <c r="BB2" s="10" t="s">
        <v>4</v>
      </c>
      <c r="BC2" s="11" t="s">
        <v>5</v>
      </c>
      <c r="BE2" s="47"/>
      <c r="BF2" s="19" t="s">
        <v>2</v>
      </c>
      <c r="BG2" s="10" t="s">
        <v>0</v>
      </c>
      <c r="BH2" s="10" t="s">
        <v>3</v>
      </c>
      <c r="BI2" s="10" t="s">
        <v>4</v>
      </c>
      <c r="BJ2" s="11" t="s">
        <v>5</v>
      </c>
      <c r="BL2" s="47"/>
      <c r="BM2" s="19" t="s">
        <v>2</v>
      </c>
      <c r="BN2" s="10" t="s">
        <v>0</v>
      </c>
      <c r="BO2" s="10" t="s">
        <v>3</v>
      </c>
      <c r="BP2" s="10" t="s">
        <v>4</v>
      </c>
      <c r="BQ2" s="11" t="s">
        <v>5</v>
      </c>
      <c r="BS2" s="47"/>
      <c r="BT2" s="19" t="s">
        <v>2</v>
      </c>
      <c r="BU2" s="10" t="s">
        <v>0</v>
      </c>
      <c r="BV2" s="10" t="s">
        <v>3</v>
      </c>
      <c r="BW2" s="10" t="s">
        <v>4</v>
      </c>
      <c r="BX2" s="11" t="s">
        <v>5</v>
      </c>
      <c r="BZ2" s="47"/>
      <c r="CA2" s="19" t="s">
        <v>2</v>
      </c>
      <c r="CB2" s="10" t="s">
        <v>0</v>
      </c>
      <c r="CC2" s="10" t="s">
        <v>3</v>
      </c>
      <c r="CD2" s="10" t="s">
        <v>4</v>
      </c>
      <c r="CE2" s="11" t="s">
        <v>5</v>
      </c>
      <c r="CG2" s="47"/>
      <c r="CH2" s="19" t="s">
        <v>2</v>
      </c>
      <c r="CI2" s="10" t="s">
        <v>0</v>
      </c>
      <c r="CJ2" s="10" t="s">
        <v>3</v>
      </c>
      <c r="CK2" s="10" t="s">
        <v>4</v>
      </c>
      <c r="CL2" s="11" t="s">
        <v>5</v>
      </c>
      <c r="CN2" s="47"/>
      <c r="CO2" s="19" t="s">
        <v>2</v>
      </c>
      <c r="CP2" s="10" t="s">
        <v>0</v>
      </c>
      <c r="CQ2" s="10" t="s">
        <v>3</v>
      </c>
      <c r="CR2" s="10" t="s">
        <v>4</v>
      </c>
      <c r="CS2" s="11" t="s">
        <v>5</v>
      </c>
      <c r="CU2" s="47"/>
      <c r="CV2" s="19" t="s">
        <v>2</v>
      </c>
      <c r="CW2" s="10" t="s">
        <v>0</v>
      </c>
      <c r="CX2" s="10" t="s">
        <v>3</v>
      </c>
      <c r="CY2" s="10" t="s">
        <v>4</v>
      </c>
      <c r="CZ2" s="11" t="s">
        <v>5</v>
      </c>
    </row>
    <row r="3" spans="1:104" x14ac:dyDescent="0.25">
      <c r="A3" s="46">
        <v>1</v>
      </c>
      <c r="B3" s="20" t="s">
        <v>75</v>
      </c>
      <c r="C3" s="4">
        <v>12</v>
      </c>
      <c r="D3" s="4">
        <v>20</v>
      </c>
      <c r="E3" s="13">
        <v>0.6</v>
      </c>
      <c r="F3" s="5">
        <v>0</v>
      </c>
      <c r="H3" s="46">
        <v>1</v>
      </c>
      <c r="I3" s="20" t="s">
        <v>59</v>
      </c>
      <c r="J3" s="4">
        <v>22</v>
      </c>
      <c r="K3" s="4">
        <v>40</v>
      </c>
      <c r="L3" s="13">
        <v>0.55000000000000004</v>
      </c>
      <c r="M3" s="5">
        <v>3</v>
      </c>
      <c r="O3" s="46">
        <v>1</v>
      </c>
      <c r="P3" s="20" t="s">
        <v>76</v>
      </c>
      <c r="Q3" s="4">
        <v>33</v>
      </c>
      <c r="R3" s="4">
        <v>60</v>
      </c>
      <c r="S3" s="13">
        <v>0.55000000000000004</v>
      </c>
      <c r="T3" s="5">
        <v>3</v>
      </c>
      <c r="V3" s="46">
        <v>1</v>
      </c>
      <c r="W3" s="20" t="s">
        <v>76</v>
      </c>
      <c r="X3" s="4">
        <v>45</v>
      </c>
      <c r="Y3" s="4">
        <v>80</v>
      </c>
      <c r="Z3" s="13">
        <v>0.5625</v>
      </c>
      <c r="AA3" s="5">
        <v>4</v>
      </c>
      <c r="AC3" s="46">
        <v>1</v>
      </c>
      <c r="AD3" s="20" t="s">
        <v>80</v>
      </c>
      <c r="AE3" s="4">
        <v>54</v>
      </c>
      <c r="AF3" s="4">
        <v>100</v>
      </c>
      <c r="AG3" s="13">
        <v>0.54</v>
      </c>
      <c r="AH3" s="5">
        <v>5</v>
      </c>
      <c r="AJ3" s="46">
        <v>1</v>
      </c>
      <c r="AK3" s="20" t="s">
        <v>80</v>
      </c>
      <c r="AL3" s="4">
        <v>67.5</v>
      </c>
      <c r="AM3" s="4">
        <v>120</v>
      </c>
      <c r="AN3" s="13">
        <v>0.5625</v>
      </c>
      <c r="AO3" s="5">
        <v>6</v>
      </c>
      <c r="AQ3" s="46">
        <v>1</v>
      </c>
      <c r="AR3" s="20" t="s">
        <v>80</v>
      </c>
      <c r="AS3" s="4">
        <v>79</v>
      </c>
      <c r="AT3" s="4">
        <v>140</v>
      </c>
      <c r="AU3" s="13">
        <v>0.56428571428571428</v>
      </c>
      <c r="AV3" s="5">
        <v>6</v>
      </c>
      <c r="AX3" s="46">
        <v>1</v>
      </c>
      <c r="AY3" s="20" t="s">
        <v>80</v>
      </c>
      <c r="AZ3" s="4">
        <v>88</v>
      </c>
      <c r="BA3" s="4">
        <v>160</v>
      </c>
      <c r="BB3" s="13">
        <v>0.55000000000000004</v>
      </c>
      <c r="BC3" s="5">
        <v>7</v>
      </c>
      <c r="BE3" s="46">
        <v>1</v>
      </c>
      <c r="BF3" s="20" t="s">
        <v>59</v>
      </c>
      <c r="BG3" s="4">
        <v>95</v>
      </c>
      <c r="BH3" s="4">
        <v>180</v>
      </c>
      <c r="BI3" s="13">
        <v>0.52777777777777779</v>
      </c>
      <c r="BJ3" s="5">
        <v>9</v>
      </c>
      <c r="BL3" s="46">
        <v>1</v>
      </c>
      <c r="BM3" s="20" t="s">
        <v>85</v>
      </c>
      <c r="BN3" s="4">
        <v>105</v>
      </c>
      <c r="BO3" s="4">
        <v>200</v>
      </c>
      <c r="BP3" s="13">
        <v>0.52500000000000002</v>
      </c>
      <c r="BQ3" s="5">
        <v>7.5</v>
      </c>
      <c r="BS3" s="46"/>
      <c r="BT3" s="20"/>
      <c r="BU3" s="4"/>
      <c r="BV3" s="4"/>
      <c r="BW3" s="13"/>
      <c r="BX3" s="5"/>
      <c r="BZ3" s="46">
        <v>1</v>
      </c>
      <c r="CA3" s="20" t="s">
        <v>85</v>
      </c>
      <c r="CB3" s="4">
        <v>127.5</v>
      </c>
      <c r="CC3" s="4">
        <v>240</v>
      </c>
      <c r="CD3" s="13">
        <v>0.53125</v>
      </c>
      <c r="CE3" s="5">
        <v>9.5</v>
      </c>
      <c r="CG3" s="46">
        <v>1</v>
      </c>
      <c r="CH3" s="20" t="s">
        <v>85</v>
      </c>
      <c r="CI3" s="4">
        <v>142.5</v>
      </c>
      <c r="CJ3" s="4">
        <v>260</v>
      </c>
      <c r="CK3" s="13">
        <v>0.54807692307692313</v>
      </c>
      <c r="CL3" s="5">
        <v>10.5</v>
      </c>
      <c r="CN3" s="46">
        <v>1</v>
      </c>
      <c r="CO3" s="20" t="s">
        <v>80</v>
      </c>
      <c r="CP3" s="4">
        <v>147.5</v>
      </c>
      <c r="CQ3" s="4">
        <v>270</v>
      </c>
      <c r="CR3" s="13">
        <v>0.54629629629629628</v>
      </c>
      <c r="CS3" s="5">
        <v>14</v>
      </c>
      <c r="CU3" s="46">
        <v>1</v>
      </c>
      <c r="CV3" s="20" t="s">
        <v>80</v>
      </c>
      <c r="CW3" s="4">
        <v>158.5</v>
      </c>
      <c r="CX3" s="4">
        <v>288</v>
      </c>
      <c r="CY3" s="13">
        <v>0.55034722222222221</v>
      </c>
      <c r="CZ3" s="5">
        <v>16</v>
      </c>
    </row>
    <row r="4" spans="1:104" x14ac:dyDescent="0.25">
      <c r="A4" s="46" t="s">
        <v>129</v>
      </c>
      <c r="B4" s="20" t="s">
        <v>59</v>
      </c>
      <c r="C4" s="4">
        <v>11</v>
      </c>
      <c r="D4" s="4">
        <v>20</v>
      </c>
      <c r="E4" s="13">
        <v>0.55000000000000004</v>
      </c>
      <c r="F4" s="5">
        <v>1</v>
      </c>
      <c r="H4" s="46">
        <v>2</v>
      </c>
      <c r="I4" s="20" t="s">
        <v>68</v>
      </c>
      <c r="J4" s="4">
        <v>21</v>
      </c>
      <c r="K4" s="4">
        <v>40</v>
      </c>
      <c r="L4" s="13">
        <v>0.52500000000000002</v>
      </c>
      <c r="M4" s="5">
        <v>1</v>
      </c>
      <c r="O4" s="46">
        <v>2</v>
      </c>
      <c r="P4" s="20" t="s">
        <v>80</v>
      </c>
      <c r="Q4" s="4">
        <v>33</v>
      </c>
      <c r="R4" s="4">
        <v>60</v>
      </c>
      <c r="S4" s="13">
        <v>0.55000000000000004</v>
      </c>
      <c r="T4" s="5">
        <v>2</v>
      </c>
      <c r="V4" s="46">
        <v>2</v>
      </c>
      <c r="W4" s="20" t="s">
        <v>59</v>
      </c>
      <c r="X4" s="4">
        <v>41</v>
      </c>
      <c r="Y4" s="4">
        <v>80</v>
      </c>
      <c r="Z4" s="13">
        <v>0.51249999999999996</v>
      </c>
      <c r="AA4" s="5">
        <v>5</v>
      </c>
      <c r="AC4" s="46">
        <v>2</v>
      </c>
      <c r="AD4" s="20" t="s">
        <v>76</v>
      </c>
      <c r="AE4" s="4">
        <v>54</v>
      </c>
      <c r="AF4" s="4">
        <v>100</v>
      </c>
      <c r="AG4" s="13">
        <v>0.54</v>
      </c>
      <c r="AH4" s="5">
        <v>4</v>
      </c>
      <c r="AJ4" s="46">
        <v>2</v>
      </c>
      <c r="AK4" s="20" t="s">
        <v>76</v>
      </c>
      <c r="AL4" s="4">
        <v>64.5</v>
      </c>
      <c r="AM4" s="4">
        <v>120</v>
      </c>
      <c r="AN4" s="13">
        <v>0.53749999999999998</v>
      </c>
      <c r="AO4" s="5">
        <v>6</v>
      </c>
      <c r="AQ4" s="46">
        <v>2</v>
      </c>
      <c r="AR4" s="20" t="s">
        <v>76</v>
      </c>
      <c r="AS4" s="4">
        <v>77</v>
      </c>
      <c r="AT4" s="4">
        <v>140</v>
      </c>
      <c r="AU4" s="13">
        <v>0.55000000000000004</v>
      </c>
      <c r="AV4" s="5">
        <v>7</v>
      </c>
      <c r="AX4" s="46" t="s">
        <v>129</v>
      </c>
      <c r="AY4" s="20" t="s">
        <v>76</v>
      </c>
      <c r="AZ4" s="4">
        <v>85</v>
      </c>
      <c r="BA4" s="4">
        <v>160</v>
      </c>
      <c r="BB4" s="13">
        <v>0.53125</v>
      </c>
      <c r="BC4" s="5">
        <v>8</v>
      </c>
      <c r="BE4" s="46">
        <v>2</v>
      </c>
      <c r="BF4" s="20" t="s">
        <v>80</v>
      </c>
      <c r="BG4" s="4">
        <v>95</v>
      </c>
      <c r="BH4" s="4">
        <v>180</v>
      </c>
      <c r="BI4" s="13">
        <v>0.52777777777777779</v>
      </c>
      <c r="BJ4" s="5">
        <v>7</v>
      </c>
      <c r="BL4" s="46">
        <v>2</v>
      </c>
      <c r="BM4" s="20" t="s">
        <v>64</v>
      </c>
      <c r="BN4" s="4">
        <v>105</v>
      </c>
      <c r="BO4" s="4">
        <v>200</v>
      </c>
      <c r="BP4" s="13">
        <v>0.52500000000000002</v>
      </c>
      <c r="BQ4" s="5">
        <v>7</v>
      </c>
      <c r="BS4" s="46"/>
      <c r="BT4" s="20"/>
      <c r="BU4" s="4"/>
      <c r="BV4" s="4"/>
      <c r="BW4" s="13"/>
      <c r="BX4" s="5"/>
      <c r="BZ4" s="46">
        <v>2</v>
      </c>
      <c r="CA4" s="20" t="s">
        <v>68</v>
      </c>
      <c r="CB4" s="4">
        <v>126.5</v>
      </c>
      <c r="CC4" s="4">
        <v>240</v>
      </c>
      <c r="CD4" s="13">
        <v>0.52708333333333335</v>
      </c>
      <c r="CE4" s="5">
        <v>14</v>
      </c>
      <c r="CG4" s="46">
        <v>2</v>
      </c>
      <c r="CH4" s="20" t="s">
        <v>80</v>
      </c>
      <c r="CI4" s="4">
        <v>140.5</v>
      </c>
      <c r="CJ4" s="4">
        <v>260</v>
      </c>
      <c r="CK4" s="13">
        <v>0.54038461538461535</v>
      </c>
      <c r="CL4" s="5">
        <v>13</v>
      </c>
      <c r="CN4" s="46">
        <v>2</v>
      </c>
      <c r="CO4" s="20" t="s">
        <v>85</v>
      </c>
      <c r="CP4" s="4">
        <v>146.5</v>
      </c>
      <c r="CQ4" s="4">
        <v>270</v>
      </c>
      <c r="CR4" s="13">
        <v>0.54259259259259263</v>
      </c>
      <c r="CS4" s="5">
        <v>11.5</v>
      </c>
      <c r="CU4" s="46">
        <v>2</v>
      </c>
      <c r="CV4" s="20" t="s">
        <v>75</v>
      </c>
      <c r="CW4" s="4">
        <v>155.5</v>
      </c>
      <c r="CX4" s="4">
        <v>288</v>
      </c>
      <c r="CY4" s="13">
        <v>0.53993055555555558</v>
      </c>
      <c r="CZ4" s="5">
        <v>15</v>
      </c>
    </row>
    <row r="5" spans="1:104" x14ac:dyDescent="0.25">
      <c r="A5" s="46" t="s">
        <v>129</v>
      </c>
      <c r="B5" s="20" t="s">
        <v>85</v>
      </c>
      <c r="C5" s="4">
        <v>11</v>
      </c>
      <c r="D5" s="4">
        <v>20</v>
      </c>
      <c r="E5" s="13">
        <v>0.55000000000000004</v>
      </c>
      <c r="F5" s="5">
        <v>1</v>
      </c>
      <c r="H5" s="46">
        <v>3</v>
      </c>
      <c r="I5" s="20" t="s">
        <v>77</v>
      </c>
      <c r="J5" s="4">
        <v>20</v>
      </c>
      <c r="K5" s="4">
        <v>40</v>
      </c>
      <c r="L5" s="13">
        <v>0.5</v>
      </c>
      <c r="M5" s="5">
        <v>3</v>
      </c>
      <c r="O5" s="46">
        <v>3</v>
      </c>
      <c r="P5" s="20" t="s">
        <v>59</v>
      </c>
      <c r="Q5" s="4">
        <v>32</v>
      </c>
      <c r="R5" s="4">
        <v>60</v>
      </c>
      <c r="S5" s="13">
        <v>0.53333333333333333</v>
      </c>
      <c r="T5" s="5">
        <v>5</v>
      </c>
      <c r="V5" s="46" t="s">
        <v>247</v>
      </c>
      <c r="W5" s="20" t="s">
        <v>80</v>
      </c>
      <c r="X5" s="4">
        <v>40</v>
      </c>
      <c r="Y5" s="4">
        <v>80</v>
      </c>
      <c r="Z5" s="13">
        <v>0.5</v>
      </c>
      <c r="AA5" s="5">
        <v>3</v>
      </c>
      <c r="AC5" s="46">
        <v>3</v>
      </c>
      <c r="AD5" s="20" t="s">
        <v>59</v>
      </c>
      <c r="AE5" s="4">
        <v>53</v>
      </c>
      <c r="AF5" s="4">
        <v>100</v>
      </c>
      <c r="AG5" s="13">
        <v>0.53</v>
      </c>
      <c r="AH5" s="5">
        <v>6</v>
      </c>
      <c r="AJ5" s="46">
        <v>3</v>
      </c>
      <c r="AK5" s="20" t="s">
        <v>59</v>
      </c>
      <c r="AL5" s="4">
        <v>63.5</v>
      </c>
      <c r="AM5" s="4">
        <v>120</v>
      </c>
      <c r="AN5" s="13">
        <v>0.52916666666666667</v>
      </c>
      <c r="AO5" s="5">
        <v>6</v>
      </c>
      <c r="AQ5" s="46">
        <v>3</v>
      </c>
      <c r="AR5" s="20" t="s">
        <v>59</v>
      </c>
      <c r="AS5" s="4">
        <v>75</v>
      </c>
      <c r="AT5" s="4">
        <v>140</v>
      </c>
      <c r="AU5" s="13">
        <v>0.5357142857142857</v>
      </c>
      <c r="AV5" s="5">
        <v>8</v>
      </c>
      <c r="AX5" s="46" t="s">
        <v>129</v>
      </c>
      <c r="AY5" s="20" t="s">
        <v>59</v>
      </c>
      <c r="AZ5" s="4">
        <v>85</v>
      </c>
      <c r="BA5" s="4">
        <v>160</v>
      </c>
      <c r="BB5" s="13">
        <v>0.53125</v>
      </c>
      <c r="BC5" s="5">
        <v>8</v>
      </c>
      <c r="BE5" s="46">
        <v>3</v>
      </c>
      <c r="BF5" s="20" t="s">
        <v>64</v>
      </c>
      <c r="BG5" s="4">
        <v>95</v>
      </c>
      <c r="BH5" s="4">
        <v>180</v>
      </c>
      <c r="BI5" s="13">
        <v>0.52777777777777779</v>
      </c>
      <c r="BJ5" s="5">
        <v>6</v>
      </c>
      <c r="BL5" s="46">
        <v>3</v>
      </c>
      <c r="BM5" s="20" t="s">
        <v>80</v>
      </c>
      <c r="BN5" s="4">
        <v>104</v>
      </c>
      <c r="BO5" s="4">
        <v>200</v>
      </c>
      <c r="BP5" s="13">
        <v>0.52</v>
      </c>
      <c r="BQ5" s="5">
        <v>7</v>
      </c>
      <c r="BS5" s="46"/>
      <c r="BT5" s="20"/>
      <c r="BU5" s="4"/>
      <c r="BV5" s="4"/>
      <c r="BW5" s="13"/>
      <c r="BX5" s="5"/>
      <c r="BZ5" s="46">
        <v>3</v>
      </c>
      <c r="CA5" s="20" t="s">
        <v>80</v>
      </c>
      <c r="CB5" s="4">
        <v>125.5</v>
      </c>
      <c r="CC5" s="4">
        <v>240</v>
      </c>
      <c r="CD5" s="13">
        <v>0.5229166666666667</v>
      </c>
      <c r="CE5" s="5">
        <v>11</v>
      </c>
      <c r="CG5" s="46" t="s">
        <v>247</v>
      </c>
      <c r="CH5" s="20" t="s">
        <v>64</v>
      </c>
      <c r="CI5" s="4">
        <v>138.5</v>
      </c>
      <c r="CJ5" s="4">
        <v>260</v>
      </c>
      <c r="CK5" s="13">
        <v>0.53269230769230769</v>
      </c>
      <c r="CL5" s="5">
        <v>11</v>
      </c>
      <c r="CN5" s="46" t="s">
        <v>247</v>
      </c>
      <c r="CO5" s="20" t="s">
        <v>64</v>
      </c>
      <c r="CP5" s="4">
        <v>143.5</v>
      </c>
      <c r="CQ5" s="4">
        <v>270</v>
      </c>
      <c r="CR5" s="13">
        <v>0.53148148148148144</v>
      </c>
      <c r="CS5" s="5">
        <v>12</v>
      </c>
      <c r="CU5" s="46">
        <v>3</v>
      </c>
      <c r="CV5" s="20" t="s">
        <v>85</v>
      </c>
      <c r="CW5" s="4">
        <v>153.5</v>
      </c>
      <c r="CX5" s="4">
        <v>288</v>
      </c>
      <c r="CY5" s="13">
        <v>0.53298611111111116</v>
      </c>
      <c r="CZ5" s="5">
        <v>14.5</v>
      </c>
    </row>
    <row r="6" spans="1:104" x14ac:dyDescent="0.25">
      <c r="A6" s="46" t="s">
        <v>130</v>
      </c>
      <c r="B6" s="20" t="s">
        <v>77</v>
      </c>
      <c r="C6" s="4">
        <v>10</v>
      </c>
      <c r="D6" s="4">
        <v>20</v>
      </c>
      <c r="E6" s="13">
        <v>0.5</v>
      </c>
      <c r="F6" s="5">
        <v>2</v>
      </c>
      <c r="H6" s="46">
        <v>4</v>
      </c>
      <c r="I6" s="20" t="s">
        <v>72</v>
      </c>
      <c r="J6" s="4">
        <v>20</v>
      </c>
      <c r="K6" s="4">
        <v>40</v>
      </c>
      <c r="L6" s="13">
        <v>0.5</v>
      </c>
      <c r="M6" s="5">
        <v>2</v>
      </c>
      <c r="O6" s="46">
        <v>4</v>
      </c>
      <c r="P6" s="20" t="s">
        <v>75</v>
      </c>
      <c r="Q6" s="4">
        <v>32</v>
      </c>
      <c r="R6" s="4">
        <v>60</v>
      </c>
      <c r="S6" s="13">
        <v>0.53333333333333333</v>
      </c>
      <c r="T6" s="5">
        <v>1</v>
      </c>
      <c r="V6" s="46" t="s">
        <v>247</v>
      </c>
      <c r="W6" s="20" t="s">
        <v>75</v>
      </c>
      <c r="X6" s="4">
        <v>40</v>
      </c>
      <c r="Y6" s="4">
        <v>80</v>
      </c>
      <c r="Z6" s="13">
        <v>0.5</v>
      </c>
      <c r="AA6" s="5">
        <v>3</v>
      </c>
      <c r="AC6" s="46">
        <v>4</v>
      </c>
      <c r="AD6" s="20" t="s">
        <v>75</v>
      </c>
      <c r="AE6" s="4">
        <v>51</v>
      </c>
      <c r="AF6" s="4">
        <v>100</v>
      </c>
      <c r="AG6" s="13">
        <v>0.51</v>
      </c>
      <c r="AH6" s="5">
        <v>3</v>
      </c>
      <c r="AJ6" s="46">
        <v>4</v>
      </c>
      <c r="AK6" s="20" t="s">
        <v>75</v>
      </c>
      <c r="AL6" s="4">
        <v>61.5</v>
      </c>
      <c r="AM6" s="4">
        <v>120</v>
      </c>
      <c r="AN6" s="13">
        <v>0.51249999999999996</v>
      </c>
      <c r="AO6" s="5">
        <v>5</v>
      </c>
      <c r="AQ6" s="46">
        <v>4</v>
      </c>
      <c r="AR6" s="20" t="s">
        <v>85</v>
      </c>
      <c r="AS6" s="4">
        <v>72</v>
      </c>
      <c r="AT6" s="4">
        <v>140</v>
      </c>
      <c r="AU6" s="13">
        <v>0.51428571428571423</v>
      </c>
      <c r="AV6" s="5">
        <v>5.5</v>
      </c>
      <c r="AX6" s="46">
        <v>4</v>
      </c>
      <c r="AY6" s="20" t="s">
        <v>85</v>
      </c>
      <c r="AZ6" s="4">
        <v>84</v>
      </c>
      <c r="BA6" s="4">
        <v>160</v>
      </c>
      <c r="BB6" s="13">
        <v>0.52500000000000002</v>
      </c>
      <c r="BC6" s="5">
        <v>6.5</v>
      </c>
      <c r="BE6" s="46">
        <v>4</v>
      </c>
      <c r="BF6" s="20" t="s">
        <v>76</v>
      </c>
      <c r="BG6" s="4">
        <v>94</v>
      </c>
      <c r="BH6" s="4">
        <v>180</v>
      </c>
      <c r="BI6" s="13">
        <v>0.52222222222222225</v>
      </c>
      <c r="BJ6" s="5">
        <v>9</v>
      </c>
      <c r="BL6" s="46">
        <v>4</v>
      </c>
      <c r="BM6" s="20" t="s">
        <v>59</v>
      </c>
      <c r="BN6" s="4">
        <v>103</v>
      </c>
      <c r="BO6" s="4">
        <v>200</v>
      </c>
      <c r="BP6" s="13">
        <v>0.51500000000000001</v>
      </c>
      <c r="BQ6" s="5">
        <v>10</v>
      </c>
      <c r="BS6" s="46"/>
      <c r="BT6" s="20"/>
      <c r="BU6" s="4"/>
      <c r="BV6" s="4"/>
      <c r="BW6" s="13"/>
      <c r="BX6" s="5"/>
      <c r="BZ6" s="46" t="s">
        <v>130</v>
      </c>
      <c r="CA6" s="20" t="s">
        <v>64</v>
      </c>
      <c r="CB6" s="4">
        <v>125.5</v>
      </c>
      <c r="CC6" s="4">
        <v>240</v>
      </c>
      <c r="CD6" s="13">
        <v>0.5229166666666667</v>
      </c>
      <c r="CE6" s="5">
        <v>10</v>
      </c>
      <c r="CG6" s="46" t="s">
        <v>247</v>
      </c>
      <c r="CH6" s="20" t="s">
        <v>84</v>
      </c>
      <c r="CI6" s="4">
        <v>138.5</v>
      </c>
      <c r="CJ6" s="4">
        <v>260</v>
      </c>
      <c r="CK6" s="13">
        <v>0.53269230769230769</v>
      </c>
      <c r="CL6" s="5">
        <v>11</v>
      </c>
      <c r="CN6" s="46" t="s">
        <v>247</v>
      </c>
      <c r="CO6" s="20" t="s">
        <v>84</v>
      </c>
      <c r="CP6" s="4">
        <v>143.5</v>
      </c>
      <c r="CQ6" s="4">
        <v>270</v>
      </c>
      <c r="CR6" s="13">
        <v>0.53148148148148144</v>
      </c>
      <c r="CS6" s="5">
        <v>12</v>
      </c>
      <c r="CU6" s="46">
        <v>4</v>
      </c>
      <c r="CV6" s="20" t="s">
        <v>68</v>
      </c>
      <c r="CW6" s="4">
        <v>152.5</v>
      </c>
      <c r="CX6" s="4">
        <v>288</v>
      </c>
      <c r="CY6" s="13">
        <v>0.52951388888888884</v>
      </c>
      <c r="CZ6" s="5">
        <v>19</v>
      </c>
    </row>
    <row r="7" spans="1:104" x14ac:dyDescent="0.25">
      <c r="A7" s="46" t="s">
        <v>130</v>
      </c>
      <c r="B7" s="20" t="s">
        <v>80</v>
      </c>
      <c r="C7" s="4">
        <v>10</v>
      </c>
      <c r="D7" s="4">
        <v>20</v>
      </c>
      <c r="E7" s="13">
        <v>0.5</v>
      </c>
      <c r="F7" s="5">
        <v>2</v>
      </c>
      <c r="H7" s="46">
        <v>5</v>
      </c>
      <c r="I7" s="20" t="s">
        <v>76</v>
      </c>
      <c r="J7" s="4">
        <v>20</v>
      </c>
      <c r="K7" s="4">
        <v>40</v>
      </c>
      <c r="L7" s="13">
        <v>0.5</v>
      </c>
      <c r="M7" s="5">
        <v>1</v>
      </c>
      <c r="O7" s="46">
        <v>5</v>
      </c>
      <c r="P7" s="20" t="s">
        <v>68</v>
      </c>
      <c r="Q7" s="4">
        <v>31</v>
      </c>
      <c r="R7" s="4">
        <v>60</v>
      </c>
      <c r="S7" s="13">
        <v>0.51666666666666672</v>
      </c>
      <c r="T7" s="5">
        <v>2</v>
      </c>
      <c r="V7" s="46">
        <v>5</v>
      </c>
      <c r="W7" s="20" t="s">
        <v>68</v>
      </c>
      <c r="X7" s="4">
        <v>39</v>
      </c>
      <c r="Y7" s="4">
        <v>80</v>
      </c>
      <c r="Z7" s="13">
        <v>0.48749999999999999</v>
      </c>
      <c r="AA7" s="5">
        <v>3</v>
      </c>
      <c r="AC7" s="46">
        <v>5</v>
      </c>
      <c r="AD7" s="20" t="s">
        <v>72</v>
      </c>
      <c r="AE7" s="4">
        <v>48</v>
      </c>
      <c r="AF7" s="4">
        <v>100</v>
      </c>
      <c r="AG7" s="13">
        <v>0.48</v>
      </c>
      <c r="AH7" s="5">
        <v>7</v>
      </c>
      <c r="AJ7" s="46">
        <v>5</v>
      </c>
      <c r="AK7" s="20" t="s">
        <v>72</v>
      </c>
      <c r="AL7" s="4">
        <v>60.5</v>
      </c>
      <c r="AM7" s="4">
        <v>120</v>
      </c>
      <c r="AN7" s="13">
        <v>0.50416666666666665</v>
      </c>
      <c r="AO7" s="5">
        <v>9</v>
      </c>
      <c r="AQ7" s="46">
        <v>5</v>
      </c>
      <c r="AR7" s="20" t="s">
        <v>75</v>
      </c>
      <c r="AS7" s="4">
        <v>71</v>
      </c>
      <c r="AT7" s="4">
        <v>140</v>
      </c>
      <c r="AU7" s="13">
        <v>0.50714285714285712</v>
      </c>
      <c r="AV7" s="5">
        <v>6</v>
      </c>
      <c r="AX7" s="46">
        <v>5</v>
      </c>
      <c r="AY7" s="20" t="s">
        <v>64</v>
      </c>
      <c r="AZ7" s="4">
        <v>82</v>
      </c>
      <c r="BA7" s="4">
        <v>160</v>
      </c>
      <c r="BB7" s="13">
        <v>0.51249999999999996</v>
      </c>
      <c r="BC7" s="5">
        <v>5</v>
      </c>
      <c r="BE7" s="46">
        <v>5</v>
      </c>
      <c r="BF7" s="20" t="s">
        <v>85</v>
      </c>
      <c r="BG7" s="4">
        <v>93</v>
      </c>
      <c r="BH7" s="4">
        <v>180</v>
      </c>
      <c r="BI7" s="13">
        <v>0.51666666666666672</v>
      </c>
      <c r="BJ7" s="5">
        <v>7.5</v>
      </c>
      <c r="BL7" s="46">
        <v>5</v>
      </c>
      <c r="BM7" s="20" t="s">
        <v>84</v>
      </c>
      <c r="BN7" s="4">
        <v>103</v>
      </c>
      <c r="BO7" s="4">
        <v>200</v>
      </c>
      <c r="BP7" s="13">
        <v>0.51500000000000001</v>
      </c>
      <c r="BQ7" s="5">
        <v>8</v>
      </c>
      <c r="BS7" s="46"/>
      <c r="BT7" s="20"/>
      <c r="BU7" s="4"/>
      <c r="BV7" s="4"/>
      <c r="BW7" s="13"/>
      <c r="BX7" s="5"/>
      <c r="BZ7" s="46" t="s">
        <v>130</v>
      </c>
      <c r="CA7" s="20" t="s">
        <v>84</v>
      </c>
      <c r="CB7" s="4">
        <v>125.5</v>
      </c>
      <c r="CC7" s="4">
        <v>240</v>
      </c>
      <c r="CD7" s="13">
        <v>0.5229166666666667</v>
      </c>
      <c r="CE7" s="5">
        <v>10</v>
      </c>
      <c r="CG7" s="46">
        <v>5</v>
      </c>
      <c r="CH7" s="20" t="s">
        <v>73</v>
      </c>
      <c r="CI7" s="4">
        <v>136.5</v>
      </c>
      <c r="CJ7" s="4">
        <v>260</v>
      </c>
      <c r="CK7" s="13">
        <v>0.52500000000000002</v>
      </c>
      <c r="CL7" s="5">
        <v>18.5</v>
      </c>
      <c r="CN7" s="46">
        <v>5</v>
      </c>
      <c r="CO7" s="20" t="s">
        <v>73</v>
      </c>
      <c r="CP7" s="4">
        <v>141.5</v>
      </c>
      <c r="CQ7" s="4">
        <v>270</v>
      </c>
      <c r="CR7" s="13">
        <v>0.52407407407407403</v>
      </c>
      <c r="CS7" s="5">
        <v>19.5</v>
      </c>
      <c r="CU7" s="46">
        <v>5</v>
      </c>
      <c r="CV7" s="20" t="s">
        <v>64</v>
      </c>
      <c r="CW7" s="4">
        <v>152.5</v>
      </c>
      <c r="CX7" s="4">
        <v>288</v>
      </c>
      <c r="CY7" s="13">
        <v>0.52951388888888884</v>
      </c>
      <c r="CZ7" s="5">
        <v>15</v>
      </c>
    </row>
    <row r="8" spans="1:104" x14ac:dyDescent="0.25">
      <c r="A8" s="46">
        <v>6</v>
      </c>
      <c r="B8" s="20" t="s">
        <v>76</v>
      </c>
      <c r="C8" s="4">
        <v>10</v>
      </c>
      <c r="D8" s="4">
        <v>20</v>
      </c>
      <c r="E8" s="13">
        <v>0.5</v>
      </c>
      <c r="F8" s="5">
        <v>1</v>
      </c>
      <c r="H8" s="46">
        <v>6</v>
      </c>
      <c r="I8" s="20" t="s">
        <v>80</v>
      </c>
      <c r="J8" s="4">
        <v>19</v>
      </c>
      <c r="K8" s="4">
        <v>40</v>
      </c>
      <c r="L8" s="13">
        <v>0.47499999999999998</v>
      </c>
      <c r="M8" s="5">
        <v>2</v>
      </c>
      <c r="O8" s="46">
        <v>6</v>
      </c>
      <c r="P8" s="20" t="s">
        <v>72</v>
      </c>
      <c r="Q8" s="4">
        <v>30</v>
      </c>
      <c r="R8" s="4">
        <v>60</v>
      </c>
      <c r="S8" s="13">
        <v>0.5</v>
      </c>
      <c r="T8" s="5">
        <v>4</v>
      </c>
      <c r="V8" s="46" t="s">
        <v>248</v>
      </c>
      <c r="W8" s="20" t="s">
        <v>72</v>
      </c>
      <c r="X8" s="4">
        <v>38</v>
      </c>
      <c r="Y8" s="4">
        <v>80</v>
      </c>
      <c r="Z8" s="13">
        <v>0.47499999999999998</v>
      </c>
      <c r="AA8" s="5">
        <v>5</v>
      </c>
      <c r="AC8" s="46">
        <v>6</v>
      </c>
      <c r="AD8" s="20" t="s">
        <v>77</v>
      </c>
      <c r="AE8" s="4">
        <v>48</v>
      </c>
      <c r="AF8" s="4">
        <v>100</v>
      </c>
      <c r="AG8" s="13">
        <v>0.48</v>
      </c>
      <c r="AH8" s="5">
        <v>6</v>
      </c>
      <c r="AJ8" s="46">
        <v>6</v>
      </c>
      <c r="AK8" s="20" t="s">
        <v>61</v>
      </c>
      <c r="AL8" s="4">
        <v>59.5</v>
      </c>
      <c r="AM8" s="4">
        <v>120</v>
      </c>
      <c r="AN8" s="13">
        <v>0.49583333333333335</v>
      </c>
      <c r="AO8" s="5">
        <v>4.5</v>
      </c>
      <c r="AQ8" s="46">
        <v>6</v>
      </c>
      <c r="AR8" s="20" t="s">
        <v>61</v>
      </c>
      <c r="AS8" s="4">
        <v>69</v>
      </c>
      <c r="AT8" s="4">
        <v>140</v>
      </c>
      <c r="AU8" s="13">
        <v>0.49285714285714288</v>
      </c>
      <c r="AV8" s="5">
        <v>6.5</v>
      </c>
      <c r="AX8" s="46">
        <v>6</v>
      </c>
      <c r="AY8" s="20" t="s">
        <v>61</v>
      </c>
      <c r="AZ8" s="4">
        <v>81</v>
      </c>
      <c r="BA8" s="4">
        <v>160</v>
      </c>
      <c r="BB8" s="13">
        <v>0.50624999999999998</v>
      </c>
      <c r="BC8" s="5">
        <v>8.5</v>
      </c>
      <c r="BE8" s="46">
        <v>6</v>
      </c>
      <c r="BF8" s="20" t="s">
        <v>77</v>
      </c>
      <c r="BG8" s="4">
        <v>91</v>
      </c>
      <c r="BH8" s="4">
        <v>180</v>
      </c>
      <c r="BI8" s="13">
        <v>0.50555555555555554</v>
      </c>
      <c r="BJ8" s="5">
        <v>11</v>
      </c>
      <c r="BL8" s="46" t="s">
        <v>248</v>
      </c>
      <c r="BM8" s="20" t="s">
        <v>76</v>
      </c>
      <c r="BN8" s="4">
        <v>102</v>
      </c>
      <c r="BO8" s="4">
        <v>200</v>
      </c>
      <c r="BP8" s="13">
        <v>0.51</v>
      </c>
      <c r="BQ8" s="5">
        <v>9</v>
      </c>
      <c r="BS8" s="46"/>
      <c r="BT8" s="20"/>
      <c r="BU8" s="4"/>
      <c r="BV8" s="4"/>
      <c r="BW8" s="13"/>
      <c r="BX8" s="5"/>
      <c r="BZ8" s="46">
        <v>6</v>
      </c>
      <c r="CA8" s="20" t="s">
        <v>73</v>
      </c>
      <c r="CB8" s="4">
        <v>122.5</v>
      </c>
      <c r="CC8" s="4">
        <v>240</v>
      </c>
      <c r="CD8" s="13">
        <v>0.51041666666666663</v>
      </c>
      <c r="CE8" s="5">
        <v>16.5</v>
      </c>
      <c r="CG8" s="46">
        <v>6</v>
      </c>
      <c r="CH8" s="20" t="s">
        <v>68</v>
      </c>
      <c r="CI8" s="4">
        <v>136.5</v>
      </c>
      <c r="CJ8" s="4">
        <v>260</v>
      </c>
      <c r="CK8" s="13">
        <v>0.52500000000000002</v>
      </c>
      <c r="CL8" s="5">
        <v>14</v>
      </c>
      <c r="CN8" s="46">
        <v>6</v>
      </c>
      <c r="CO8" s="20" t="s">
        <v>68</v>
      </c>
      <c r="CP8" s="4">
        <v>141.5</v>
      </c>
      <c r="CQ8" s="4">
        <v>270</v>
      </c>
      <c r="CR8" s="13">
        <v>0.52407407407407403</v>
      </c>
      <c r="CS8" s="5">
        <v>16</v>
      </c>
      <c r="CU8" s="46">
        <v>6</v>
      </c>
      <c r="CV8" s="20" t="s">
        <v>73</v>
      </c>
      <c r="CW8" s="4">
        <v>150.5</v>
      </c>
      <c r="CX8" s="4">
        <v>288</v>
      </c>
      <c r="CY8" s="13">
        <v>0.52256944444444442</v>
      </c>
      <c r="CZ8" s="5">
        <v>20.5</v>
      </c>
    </row>
    <row r="9" spans="1:104" x14ac:dyDescent="0.25">
      <c r="A9" s="46">
        <v>7</v>
      </c>
      <c r="B9" s="20" t="s">
        <v>69</v>
      </c>
      <c r="C9" s="4">
        <v>10</v>
      </c>
      <c r="D9" s="4">
        <v>20</v>
      </c>
      <c r="E9" s="13">
        <v>0.5</v>
      </c>
      <c r="F9" s="5">
        <v>0</v>
      </c>
      <c r="H9" s="46" t="s">
        <v>172</v>
      </c>
      <c r="I9" s="20" t="s">
        <v>75</v>
      </c>
      <c r="J9" s="4">
        <v>19</v>
      </c>
      <c r="K9" s="4">
        <v>40</v>
      </c>
      <c r="L9" s="13">
        <v>0.47499999999999998</v>
      </c>
      <c r="M9" s="5">
        <v>0</v>
      </c>
      <c r="O9" s="46">
        <v>7</v>
      </c>
      <c r="P9" s="20" t="s">
        <v>69</v>
      </c>
      <c r="Q9" s="4">
        <v>30</v>
      </c>
      <c r="R9" s="4">
        <v>60</v>
      </c>
      <c r="S9" s="13">
        <v>0.5</v>
      </c>
      <c r="T9" s="5">
        <v>1</v>
      </c>
      <c r="V9" s="46" t="s">
        <v>248</v>
      </c>
      <c r="W9" s="20" t="s">
        <v>77</v>
      </c>
      <c r="X9" s="4">
        <v>38</v>
      </c>
      <c r="Y9" s="4">
        <v>80</v>
      </c>
      <c r="Z9" s="13">
        <v>0.47499999999999998</v>
      </c>
      <c r="AA9" s="5">
        <v>5</v>
      </c>
      <c r="AC9" s="46">
        <v>7</v>
      </c>
      <c r="AD9" s="20" t="s">
        <v>78</v>
      </c>
      <c r="AE9" s="4">
        <v>48</v>
      </c>
      <c r="AF9" s="4">
        <v>100</v>
      </c>
      <c r="AG9" s="13">
        <v>0.48</v>
      </c>
      <c r="AH9" s="5">
        <v>5</v>
      </c>
      <c r="AJ9" s="46">
        <v>7</v>
      </c>
      <c r="AK9" s="20" t="s">
        <v>85</v>
      </c>
      <c r="AL9" s="4">
        <v>58.5</v>
      </c>
      <c r="AM9" s="4">
        <v>120</v>
      </c>
      <c r="AN9" s="13">
        <v>0.48749999999999999</v>
      </c>
      <c r="AO9" s="5">
        <v>4.5</v>
      </c>
      <c r="AQ9" s="46">
        <v>7</v>
      </c>
      <c r="AR9" s="20" t="s">
        <v>84</v>
      </c>
      <c r="AS9" s="4">
        <v>69</v>
      </c>
      <c r="AT9" s="4">
        <v>140</v>
      </c>
      <c r="AU9" s="13">
        <v>0.49285714285714288</v>
      </c>
      <c r="AV9" s="5">
        <v>6</v>
      </c>
      <c r="AX9" s="46" t="s">
        <v>172</v>
      </c>
      <c r="AY9" s="20" t="s">
        <v>75</v>
      </c>
      <c r="AZ9" s="4">
        <v>81</v>
      </c>
      <c r="BA9" s="4">
        <v>160</v>
      </c>
      <c r="BB9" s="13">
        <v>0.50624999999999998</v>
      </c>
      <c r="BC9" s="5">
        <v>7</v>
      </c>
      <c r="BE9" s="46">
        <v>7</v>
      </c>
      <c r="BF9" s="20" t="s">
        <v>61</v>
      </c>
      <c r="BG9" s="4">
        <v>91</v>
      </c>
      <c r="BH9" s="4">
        <v>180</v>
      </c>
      <c r="BI9" s="13">
        <v>0.50555555555555554</v>
      </c>
      <c r="BJ9" s="5">
        <v>9.5</v>
      </c>
      <c r="BL9" s="46" t="s">
        <v>248</v>
      </c>
      <c r="BM9" s="20" t="s">
        <v>75</v>
      </c>
      <c r="BN9" s="4">
        <v>102</v>
      </c>
      <c r="BO9" s="4">
        <v>200</v>
      </c>
      <c r="BP9" s="13">
        <v>0.51</v>
      </c>
      <c r="BQ9" s="5">
        <v>9</v>
      </c>
      <c r="BS9" s="46"/>
      <c r="BT9" s="20"/>
      <c r="BU9" s="4"/>
      <c r="BV9" s="4"/>
      <c r="BW9" s="13"/>
      <c r="BX9" s="5"/>
      <c r="BZ9" s="46">
        <v>7</v>
      </c>
      <c r="CA9" s="20" t="s">
        <v>77</v>
      </c>
      <c r="CB9" s="4">
        <v>121.5</v>
      </c>
      <c r="CC9" s="4">
        <v>240</v>
      </c>
      <c r="CD9" s="13">
        <v>0.50624999999999998</v>
      </c>
      <c r="CE9" s="5">
        <v>14</v>
      </c>
      <c r="CG9" s="46">
        <v>7</v>
      </c>
      <c r="CH9" s="20" t="s">
        <v>75</v>
      </c>
      <c r="CI9" s="4">
        <v>135.5</v>
      </c>
      <c r="CJ9" s="4">
        <v>260</v>
      </c>
      <c r="CK9" s="13">
        <v>0.52115384615384619</v>
      </c>
      <c r="CL9" s="5">
        <v>12</v>
      </c>
      <c r="CN9" s="46">
        <v>7</v>
      </c>
      <c r="CO9" s="20" t="s">
        <v>75</v>
      </c>
      <c r="CP9" s="4">
        <v>141.5</v>
      </c>
      <c r="CQ9" s="4">
        <v>270</v>
      </c>
      <c r="CR9" s="13">
        <v>0.52407407407407403</v>
      </c>
      <c r="CS9" s="5">
        <v>12</v>
      </c>
      <c r="CU9" s="46">
        <v>7</v>
      </c>
      <c r="CV9" s="20" t="s">
        <v>84</v>
      </c>
      <c r="CW9" s="4">
        <v>150.5</v>
      </c>
      <c r="CX9" s="4">
        <v>288</v>
      </c>
      <c r="CY9" s="13">
        <v>0.52256944444444442</v>
      </c>
      <c r="CZ9" s="5">
        <v>13</v>
      </c>
    </row>
    <row r="10" spans="1:104" x14ac:dyDescent="0.25">
      <c r="A10" s="46">
        <v>8</v>
      </c>
      <c r="B10" s="20" t="s">
        <v>84</v>
      </c>
      <c r="C10" s="4">
        <v>9</v>
      </c>
      <c r="D10" s="4">
        <v>20</v>
      </c>
      <c r="E10" s="13">
        <v>0.45</v>
      </c>
      <c r="F10" s="5">
        <v>2</v>
      </c>
      <c r="H10" s="46" t="s">
        <v>172</v>
      </c>
      <c r="I10" s="20" t="s">
        <v>82</v>
      </c>
      <c r="J10" s="4">
        <v>19</v>
      </c>
      <c r="K10" s="4">
        <v>40</v>
      </c>
      <c r="L10" s="13">
        <v>0.47499999999999998</v>
      </c>
      <c r="M10" s="5">
        <v>0</v>
      </c>
      <c r="O10" s="46">
        <v>8</v>
      </c>
      <c r="P10" s="20" t="s">
        <v>77</v>
      </c>
      <c r="Q10" s="4">
        <v>29</v>
      </c>
      <c r="R10" s="4">
        <v>60</v>
      </c>
      <c r="S10" s="13">
        <v>0.48333333333333334</v>
      </c>
      <c r="T10" s="5">
        <v>5</v>
      </c>
      <c r="V10" s="46">
        <v>8</v>
      </c>
      <c r="W10" s="20" t="s">
        <v>79</v>
      </c>
      <c r="X10" s="4">
        <v>37</v>
      </c>
      <c r="Y10" s="4">
        <v>80</v>
      </c>
      <c r="Z10" s="13">
        <v>0.46250000000000002</v>
      </c>
      <c r="AA10" s="5">
        <v>5</v>
      </c>
      <c r="AC10" s="46">
        <v>8</v>
      </c>
      <c r="AD10" s="20" t="s">
        <v>61</v>
      </c>
      <c r="AE10" s="4">
        <v>48</v>
      </c>
      <c r="AF10" s="4">
        <v>100</v>
      </c>
      <c r="AG10" s="13">
        <v>0.48</v>
      </c>
      <c r="AH10" s="5">
        <v>4</v>
      </c>
      <c r="AJ10" s="46">
        <v>8</v>
      </c>
      <c r="AK10" s="20" t="s">
        <v>64</v>
      </c>
      <c r="AL10" s="4">
        <v>58.5</v>
      </c>
      <c r="AM10" s="4">
        <v>120</v>
      </c>
      <c r="AN10" s="13">
        <v>0.48749999999999999</v>
      </c>
      <c r="AO10" s="5">
        <v>3</v>
      </c>
      <c r="AQ10" s="46">
        <v>8</v>
      </c>
      <c r="AR10" s="20" t="s">
        <v>64</v>
      </c>
      <c r="AS10" s="4">
        <v>69</v>
      </c>
      <c r="AT10" s="4">
        <v>140</v>
      </c>
      <c r="AU10" s="13">
        <v>0.49285714285714288</v>
      </c>
      <c r="AV10" s="5">
        <v>4</v>
      </c>
      <c r="AX10" s="46" t="s">
        <v>172</v>
      </c>
      <c r="AY10" s="20" t="s">
        <v>84</v>
      </c>
      <c r="AZ10" s="4">
        <v>81</v>
      </c>
      <c r="BA10" s="4">
        <v>160</v>
      </c>
      <c r="BB10" s="13">
        <v>0.50624999999999998</v>
      </c>
      <c r="BC10" s="5">
        <v>7</v>
      </c>
      <c r="BE10" s="46" t="s">
        <v>384</v>
      </c>
      <c r="BF10" s="20" t="s">
        <v>75</v>
      </c>
      <c r="BG10" s="4">
        <v>91</v>
      </c>
      <c r="BH10" s="4">
        <v>180</v>
      </c>
      <c r="BI10" s="13">
        <v>0.50555555555555554</v>
      </c>
      <c r="BJ10" s="5">
        <v>8</v>
      </c>
      <c r="BL10" s="46">
        <v>8</v>
      </c>
      <c r="BM10" s="20" t="s">
        <v>77</v>
      </c>
      <c r="BN10" s="4">
        <v>101</v>
      </c>
      <c r="BO10" s="4">
        <v>200</v>
      </c>
      <c r="BP10" s="13">
        <v>0.505</v>
      </c>
      <c r="BQ10" s="5">
        <v>13</v>
      </c>
      <c r="BS10" s="46"/>
      <c r="BT10" s="20"/>
      <c r="BU10" s="4"/>
      <c r="BV10" s="4"/>
      <c r="BW10" s="13"/>
      <c r="BX10" s="5"/>
      <c r="BZ10" s="46">
        <v>8</v>
      </c>
      <c r="CA10" s="20" t="s">
        <v>59</v>
      </c>
      <c r="CB10" s="4">
        <v>121.5</v>
      </c>
      <c r="CC10" s="4">
        <v>240</v>
      </c>
      <c r="CD10" s="13">
        <v>0.50624999999999998</v>
      </c>
      <c r="CE10" s="5">
        <v>12.5</v>
      </c>
      <c r="CG10" s="46">
        <v>8</v>
      </c>
      <c r="CH10" s="20" t="s">
        <v>59</v>
      </c>
      <c r="CI10" s="4">
        <v>134.5</v>
      </c>
      <c r="CJ10" s="4">
        <v>260</v>
      </c>
      <c r="CK10" s="13">
        <v>0.51730769230769236</v>
      </c>
      <c r="CL10" s="5">
        <v>13.5</v>
      </c>
      <c r="CN10" s="46">
        <v>8</v>
      </c>
      <c r="CO10" s="20" t="s">
        <v>69</v>
      </c>
      <c r="CP10" s="4">
        <v>137.5</v>
      </c>
      <c r="CQ10" s="4">
        <v>270</v>
      </c>
      <c r="CR10" s="13">
        <v>0.5092592592592593</v>
      </c>
      <c r="CS10" s="5">
        <v>16</v>
      </c>
      <c r="CU10" s="46">
        <v>8</v>
      </c>
      <c r="CV10" s="20" t="s">
        <v>69</v>
      </c>
      <c r="CW10" s="4">
        <v>149.5</v>
      </c>
      <c r="CX10" s="4">
        <v>288</v>
      </c>
      <c r="CY10" s="13">
        <v>0.51909722222222221</v>
      </c>
      <c r="CZ10" s="5">
        <v>17</v>
      </c>
    </row>
    <row r="11" spans="1:104" x14ac:dyDescent="0.25">
      <c r="A11" s="46">
        <v>9</v>
      </c>
      <c r="B11" s="20" t="s">
        <v>68</v>
      </c>
      <c r="C11" s="4">
        <v>9</v>
      </c>
      <c r="D11" s="4">
        <v>20</v>
      </c>
      <c r="E11" s="13">
        <v>0.45</v>
      </c>
      <c r="F11" s="5">
        <v>1</v>
      </c>
      <c r="H11" s="46" t="s">
        <v>173</v>
      </c>
      <c r="I11" s="20" t="s">
        <v>60</v>
      </c>
      <c r="J11" s="4">
        <v>18</v>
      </c>
      <c r="K11" s="4">
        <v>40</v>
      </c>
      <c r="L11" s="13">
        <v>0.45</v>
      </c>
      <c r="M11" s="5">
        <v>1</v>
      </c>
      <c r="O11" s="46">
        <v>9</v>
      </c>
      <c r="P11" s="20" t="s">
        <v>85</v>
      </c>
      <c r="Q11" s="4">
        <v>29</v>
      </c>
      <c r="R11" s="4">
        <v>60</v>
      </c>
      <c r="S11" s="13">
        <v>0.48333333333333334</v>
      </c>
      <c r="T11" s="5">
        <v>3</v>
      </c>
      <c r="V11" s="46">
        <v>9</v>
      </c>
      <c r="W11" s="20" t="s">
        <v>84</v>
      </c>
      <c r="X11" s="4">
        <v>37</v>
      </c>
      <c r="Y11" s="4">
        <v>80</v>
      </c>
      <c r="Z11" s="13">
        <v>0.46250000000000002</v>
      </c>
      <c r="AA11" s="5">
        <v>4</v>
      </c>
      <c r="AC11" s="46">
        <v>9</v>
      </c>
      <c r="AD11" s="20" t="s">
        <v>68</v>
      </c>
      <c r="AE11" s="4">
        <v>48</v>
      </c>
      <c r="AF11" s="4">
        <v>100</v>
      </c>
      <c r="AG11" s="13">
        <v>0.48</v>
      </c>
      <c r="AH11" s="5">
        <v>3</v>
      </c>
      <c r="AJ11" s="46">
        <v>9</v>
      </c>
      <c r="AK11" s="20" t="s">
        <v>77</v>
      </c>
      <c r="AL11" s="4">
        <v>57.5</v>
      </c>
      <c r="AM11" s="4">
        <v>120</v>
      </c>
      <c r="AN11" s="13">
        <v>0.47916666666666669</v>
      </c>
      <c r="AO11" s="5">
        <v>6</v>
      </c>
      <c r="AQ11" s="46">
        <v>9</v>
      </c>
      <c r="AR11" s="20" t="s">
        <v>78</v>
      </c>
      <c r="AS11" s="4">
        <v>68</v>
      </c>
      <c r="AT11" s="4">
        <v>140</v>
      </c>
      <c r="AU11" s="13">
        <v>0.48571428571428571</v>
      </c>
      <c r="AV11" s="5">
        <v>6.5</v>
      </c>
      <c r="AX11" s="46">
        <v>9</v>
      </c>
      <c r="AY11" s="20" t="s">
        <v>77</v>
      </c>
      <c r="AZ11" s="4">
        <v>80</v>
      </c>
      <c r="BA11" s="4">
        <v>160</v>
      </c>
      <c r="BB11" s="13">
        <v>0.5</v>
      </c>
      <c r="BC11" s="5">
        <v>10</v>
      </c>
      <c r="BE11" s="46" t="s">
        <v>384</v>
      </c>
      <c r="BF11" s="20" t="s">
        <v>84</v>
      </c>
      <c r="BG11" s="4">
        <v>91</v>
      </c>
      <c r="BH11" s="4">
        <v>180</v>
      </c>
      <c r="BI11" s="13">
        <v>0.50555555555555554</v>
      </c>
      <c r="BJ11" s="5">
        <v>8</v>
      </c>
      <c r="BL11" s="46">
        <v>9</v>
      </c>
      <c r="BM11" s="20" t="s">
        <v>61</v>
      </c>
      <c r="BN11" s="4">
        <v>101</v>
      </c>
      <c r="BO11" s="4">
        <v>200</v>
      </c>
      <c r="BP11" s="13">
        <v>0.505</v>
      </c>
      <c r="BQ11" s="5">
        <v>11.5</v>
      </c>
      <c r="BS11" s="46"/>
      <c r="BT11" s="20"/>
      <c r="BU11" s="4"/>
      <c r="BV11" s="4"/>
      <c r="BW11" s="13"/>
      <c r="BX11" s="5"/>
      <c r="BZ11" s="46">
        <v>9</v>
      </c>
      <c r="CA11" s="20" t="s">
        <v>65</v>
      </c>
      <c r="CB11" s="4">
        <v>120.5</v>
      </c>
      <c r="CC11" s="4">
        <v>240</v>
      </c>
      <c r="CD11" s="13">
        <v>0.50208333333333333</v>
      </c>
      <c r="CE11" s="5">
        <v>12.5</v>
      </c>
      <c r="CG11" s="46">
        <v>9</v>
      </c>
      <c r="CH11" s="20" t="s">
        <v>69</v>
      </c>
      <c r="CI11" s="4">
        <v>132.5</v>
      </c>
      <c r="CJ11" s="4">
        <v>260</v>
      </c>
      <c r="CK11" s="13">
        <v>0.50961538461538458</v>
      </c>
      <c r="CL11" s="5">
        <v>15</v>
      </c>
      <c r="CN11" s="46">
        <v>9</v>
      </c>
      <c r="CO11" s="20" t="s">
        <v>65</v>
      </c>
      <c r="CP11" s="4">
        <v>137.5</v>
      </c>
      <c r="CQ11" s="4">
        <v>270</v>
      </c>
      <c r="CR11" s="13">
        <v>0.5092592592592593</v>
      </c>
      <c r="CS11" s="5">
        <v>15.5</v>
      </c>
      <c r="CU11" s="46">
        <v>9</v>
      </c>
      <c r="CV11" s="20" t="s">
        <v>59</v>
      </c>
      <c r="CW11" s="4">
        <v>146.5</v>
      </c>
      <c r="CX11" s="4">
        <v>288</v>
      </c>
      <c r="CY11" s="13">
        <v>0.50868055555555558</v>
      </c>
      <c r="CZ11" s="5">
        <v>17.5</v>
      </c>
    </row>
    <row r="12" spans="1:104" x14ac:dyDescent="0.25">
      <c r="A12" s="46">
        <v>10</v>
      </c>
      <c r="B12" s="20" t="s">
        <v>81</v>
      </c>
      <c r="C12" s="4">
        <v>9</v>
      </c>
      <c r="D12" s="4">
        <v>20</v>
      </c>
      <c r="E12" s="13">
        <v>0.45</v>
      </c>
      <c r="F12" s="5">
        <v>0</v>
      </c>
      <c r="H12" s="46" t="s">
        <v>173</v>
      </c>
      <c r="I12" s="20" t="s">
        <v>63</v>
      </c>
      <c r="J12" s="4">
        <v>18</v>
      </c>
      <c r="K12" s="4">
        <v>40</v>
      </c>
      <c r="L12" s="13">
        <v>0.45</v>
      </c>
      <c r="M12" s="5">
        <v>1</v>
      </c>
      <c r="O12" s="46">
        <v>10</v>
      </c>
      <c r="P12" s="20" t="s">
        <v>79</v>
      </c>
      <c r="Q12" s="4">
        <v>28</v>
      </c>
      <c r="R12" s="4">
        <v>60</v>
      </c>
      <c r="S12" s="13">
        <v>0.46666666666666667</v>
      </c>
      <c r="T12" s="5">
        <v>4</v>
      </c>
      <c r="V12" s="46" t="s">
        <v>249</v>
      </c>
      <c r="W12" s="20" t="s">
        <v>85</v>
      </c>
      <c r="X12" s="4">
        <v>37</v>
      </c>
      <c r="Y12" s="4">
        <v>80</v>
      </c>
      <c r="Z12" s="13">
        <v>0.46250000000000002</v>
      </c>
      <c r="AA12" s="5">
        <v>3</v>
      </c>
      <c r="AC12" s="46">
        <v>10</v>
      </c>
      <c r="AD12" s="20" t="s">
        <v>81</v>
      </c>
      <c r="AE12" s="4">
        <v>47</v>
      </c>
      <c r="AF12" s="4">
        <v>100</v>
      </c>
      <c r="AG12" s="13">
        <v>0.47</v>
      </c>
      <c r="AH12" s="5">
        <v>4</v>
      </c>
      <c r="AJ12" s="46" t="s">
        <v>249</v>
      </c>
      <c r="AK12" s="20" t="s">
        <v>78</v>
      </c>
      <c r="AL12" s="4">
        <v>57.5</v>
      </c>
      <c r="AM12" s="4">
        <v>120</v>
      </c>
      <c r="AN12" s="13">
        <v>0.47916666666666669</v>
      </c>
      <c r="AO12" s="5">
        <v>5.5</v>
      </c>
      <c r="AQ12" s="46">
        <v>10</v>
      </c>
      <c r="AR12" s="20" t="s">
        <v>73</v>
      </c>
      <c r="AS12" s="4">
        <v>67</v>
      </c>
      <c r="AT12" s="4">
        <v>140</v>
      </c>
      <c r="AU12" s="13">
        <v>0.47857142857142859</v>
      </c>
      <c r="AV12" s="5">
        <v>10.5</v>
      </c>
      <c r="AX12" s="46">
        <v>10</v>
      </c>
      <c r="AY12" s="20" t="s">
        <v>65</v>
      </c>
      <c r="AZ12" s="4">
        <v>80</v>
      </c>
      <c r="BA12" s="4">
        <v>160</v>
      </c>
      <c r="BB12" s="13">
        <v>0.5</v>
      </c>
      <c r="BC12" s="5">
        <v>8.5</v>
      </c>
      <c r="BE12" s="46">
        <v>10</v>
      </c>
      <c r="BF12" s="20" t="s">
        <v>78</v>
      </c>
      <c r="BG12" s="4">
        <v>90</v>
      </c>
      <c r="BH12" s="4">
        <v>180</v>
      </c>
      <c r="BI12" s="13">
        <v>0.5</v>
      </c>
      <c r="BJ12" s="5">
        <v>9.5</v>
      </c>
      <c r="BL12" s="46">
        <v>10</v>
      </c>
      <c r="BM12" s="20" t="s">
        <v>68</v>
      </c>
      <c r="BN12" s="4">
        <v>101</v>
      </c>
      <c r="BO12" s="4">
        <v>200</v>
      </c>
      <c r="BP12" s="13">
        <v>0.505</v>
      </c>
      <c r="BQ12" s="5">
        <v>10</v>
      </c>
      <c r="BS12" s="46"/>
      <c r="BT12" s="20"/>
      <c r="BU12" s="4"/>
      <c r="BV12" s="4"/>
      <c r="BW12" s="13"/>
      <c r="BX12" s="5"/>
      <c r="BZ12" s="46">
        <v>10</v>
      </c>
      <c r="CA12" s="20" t="s">
        <v>75</v>
      </c>
      <c r="CB12" s="4">
        <v>120.5</v>
      </c>
      <c r="CC12" s="4">
        <v>240</v>
      </c>
      <c r="CD12" s="13">
        <v>0.50208333333333333</v>
      </c>
      <c r="CE12" s="5">
        <v>11</v>
      </c>
      <c r="CG12" s="46">
        <v>10</v>
      </c>
      <c r="CH12" s="20" t="s">
        <v>65</v>
      </c>
      <c r="CI12" s="4">
        <v>132.5</v>
      </c>
      <c r="CJ12" s="4">
        <v>260</v>
      </c>
      <c r="CK12" s="13">
        <v>0.50961538461538458</v>
      </c>
      <c r="CL12" s="5">
        <v>14.5</v>
      </c>
      <c r="CN12" s="46">
        <v>10</v>
      </c>
      <c r="CO12" s="20" t="s">
        <v>59</v>
      </c>
      <c r="CP12" s="4">
        <v>137.5</v>
      </c>
      <c r="CQ12" s="4">
        <v>270</v>
      </c>
      <c r="CR12" s="13">
        <v>0.5092592592592593</v>
      </c>
      <c r="CS12" s="5">
        <v>13.5</v>
      </c>
      <c r="CU12" s="46">
        <v>10</v>
      </c>
      <c r="CV12" s="20" t="s">
        <v>76</v>
      </c>
      <c r="CW12" s="4">
        <v>146.5</v>
      </c>
      <c r="CX12" s="4">
        <v>288</v>
      </c>
      <c r="CY12" s="13">
        <v>0.50868055555555558</v>
      </c>
      <c r="CZ12" s="5">
        <v>16</v>
      </c>
    </row>
    <row r="13" spans="1:104" x14ac:dyDescent="0.25">
      <c r="A13" s="46">
        <v>11</v>
      </c>
      <c r="B13" s="20" t="s">
        <v>66</v>
      </c>
      <c r="C13" s="4">
        <v>8</v>
      </c>
      <c r="D13" s="4">
        <v>20</v>
      </c>
      <c r="E13" s="13">
        <v>0.4</v>
      </c>
      <c r="F13" s="5">
        <v>2</v>
      </c>
      <c r="H13" s="46" t="s">
        <v>173</v>
      </c>
      <c r="I13" s="20" t="s">
        <v>78</v>
      </c>
      <c r="J13" s="4">
        <v>18</v>
      </c>
      <c r="K13" s="4">
        <v>40</v>
      </c>
      <c r="L13" s="13">
        <v>0.45</v>
      </c>
      <c r="M13" s="5">
        <v>1</v>
      </c>
      <c r="O13" s="46">
        <v>11</v>
      </c>
      <c r="P13" s="20" t="s">
        <v>82</v>
      </c>
      <c r="Q13" s="4">
        <v>28</v>
      </c>
      <c r="R13" s="4">
        <v>60</v>
      </c>
      <c r="S13" s="13">
        <v>0.46666666666666667</v>
      </c>
      <c r="T13" s="5">
        <v>0</v>
      </c>
      <c r="V13" s="46" t="s">
        <v>249</v>
      </c>
      <c r="W13" s="20" t="s">
        <v>81</v>
      </c>
      <c r="X13" s="4">
        <v>37</v>
      </c>
      <c r="Y13" s="4">
        <v>80</v>
      </c>
      <c r="Z13" s="13">
        <v>0.46250000000000002</v>
      </c>
      <c r="AA13" s="5">
        <v>3</v>
      </c>
      <c r="AC13" s="46">
        <v>11</v>
      </c>
      <c r="AD13" s="20" t="s">
        <v>84</v>
      </c>
      <c r="AE13" s="4">
        <v>46</v>
      </c>
      <c r="AF13" s="4">
        <v>100</v>
      </c>
      <c r="AG13" s="13">
        <v>0.46</v>
      </c>
      <c r="AH13" s="5">
        <v>5</v>
      </c>
      <c r="AJ13" s="46" t="s">
        <v>249</v>
      </c>
      <c r="AK13" s="20" t="s">
        <v>81</v>
      </c>
      <c r="AL13" s="4">
        <v>57.5</v>
      </c>
      <c r="AM13" s="4">
        <v>120</v>
      </c>
      <c r="AN13" s="13">
        <v>0.47916666666666669</v>
      </c>
      <c r="AO13" s="5">
        <v>5.5</v>
      </c>
      <c r="AQ13" s="46">
        <v>11</v>
      </c>
      <c r="AR13" s="20" t="s">
        <v>72</v>
      </c>
      <c r="AS13" s="4">
        <v>67</v>
      </c>
      <c r="AT13" s="4">
        <v>140</v>
      </c>
      <c r="AU13" s="13">
        <v>0.47857142857142859</v>
      </c>
      <c r="AV13" s="5">
        <v>10</v>
      </c>
      <c r="AX13" s="46">
        <v>11</v>
      </c>
      <c r="AY13" s="20" t="s">
        <v>73</v>
      </c>
      <c r="AZ13" s="4">
        <v>79</v>
      </c>
      <c r="BA13" s="4">
        <v>160</v>
      </c>
      <c r="BB13" s="13">
        <v>0.49375000000000002</v>
      </c>
      <c r="BC13" s="5">
        <v>11.5</v>
      </c>
      <c r="BE13" s="46">
        <v>11</v>
      </c>
      <c r="BF13" s="20" t="s">
        <v>65</v>
      </c>
      <c r="BG13" s="4">
        <v>90</v>
      </c>
      <c r="BH13" s="4">
        <v>180</v>
      </c>
      <c r="BI13" s="13">
        <v>0.5</v>
      </c>
      <c r="BJ13" s="5">
        <v>8.5</v>
      </c>
      <c r="BL13" s="46">
        <v>11</v>
      </c>
      <c r="BM13" s="20" t="s">
        <v>73</v>
      </c>
      <c r="BN13" s="4">
        <v>99</v>
      </c>
      <c r="BO13" s="4">
        <v>200</v>
      </c>
      <c r="BP13" s="13">
        <v>0.495</v>
      </c>
      <c r="BQ13" s="5">
        <v>13.5</v>
      </c>
      <c r="BS13" s="46"/>
      <c r="BT13" s="20"/>
      <c r="BU13" s="4"/>
      <c r="BV13" s="4"/>
      <c r="BW13" s="13"/>
      <c r="BX13" s="5"/>
      <c r="BZ13" s="46">
        <v>11</v>
      </c>
      <c r="CA13" s="20" t="s">
        <v>74</v>
      </c>
      <c r="CB13" s="4">
        <v>120.5</v>
      </c>
      <c r="CC13" s="4">
        <v>240</v>
      </c>
      <c r="CD13" s="13">
        <v>0.50208333333333333</v>
      </c>
      <c r="CE13" s="5">
        <v>10</v>
      </c>
      <c r="CG13" s="46">
        <v>11</v>
      </c>
      <c r="CH13" s="20" t="s">
        <v>74</v>
      </c>
      <c r="CI13" s="4">
        <v>132.5</v>
      </c>
      <c r="CJ13" s="4">
        <v>260</v>
      </c>
      <c r="CK13" s="13">
        <v>0.50961538461538458</v>
      </c>
      <c r="CL13" s="5">
        <v>12</v>
      </c>
      <c r="CN13" s="46">
        <v>11</v>
      </c>
      <c r="CO13" s="20" t="s">
        <v>74</v>
      </c>
      <c r="CP13" s="4">
        <v>137.5</v>
      </c>
      <c r="CQ13" s="4">
        <v>270</v>
      </c>
      <c r="CR13" s="13">
        <v>0.5092592592592593</v>
      </c>
      <c r="CS13" s="5">
        <v>13</v>
      </c>
      <c r="CU13" s="46">
        <v>11</v>
      </c>
      <c r="CV13" s="20" t="s">
        <v>70</v>
      </c>
      <c r="CW13" s="4">
        <v>145.5</v>
      </c>
      <c r="CX13" s="4">
        <v>288</v>
      </c>
      <c r="CY13" s="13">
        <v>0.50520833333333337</v>
      </c>
      <c r="CZ13" s="5">
        <v>14</v>
      </c>
    </row>
    <row r="14" spans="1:104" x14ac:dyDescent="0.25">
      <c r="A14" s="46" t="s">
        <v>131</v>
      </c>
      <c r="B14" s="20" t="s">
        <v>60</v>
      </c>
      <c r="C14" s="4">
        <v>8</v>
      </c>
      <c r="D14" s="4">
        <v>20</v>
      </c>
      <c r="E14" s="13">
        <v>0.4</v>
      </c>
      <c r="F14" s="5">
        <v>1</v>
      </c>
      <c r="H14" s="46">
        <v>12</v>
      </c>
      <c r="I14" s="20" t="s">
        <v>69</v>
      </c>
      <c r="J14" s="4">
        <v>18</v>
      </c>
      <c r="K14" s="4">
        <v>40</v>
      </c>
      <c r="L14" s="13">
        <v>0.45</v>
      </c>
      <c r="M14" s="5">
        <v>0</v>
      </c>
      <c r="O14" s="46">
        <v>12</v>
      </c>
      <c r="P14" s="20" t="s">
        <v>84</v>
      </c>
      <c r="Q14" s="4">
        <v>27</v>
      </c>
      <c r="R14" s="4">
        <v>60</v>
      </c>
      <c r="S14" s="13">
        <v>0.45</v>
      </c>
      <c r="T14" s="5">
        <v>3</v>
      </c>
      <c r="V14" s="46">
        <v>12</v>
      </c>
      <c r="W14" s="20" t="s">
        <v>69</v>
      </c>
      <c r="X14" s="4">
        <v>37</v>
      </c>
      <c r="Y14" s="4">
        <v>80</v>
      </c>
      <c r="Z14" s="13">
        <v>0.46250000000000002</v>
      </c>
      <c r="AA14" s="5">
        <v>2</v>
      </c>
      <c r="AC14" s="46" t="s">
        <v>131</v>
      </c>
      <c r="AD14" s="20" t="s">
        <v>85</v>
      </c>
      <c r="AE14" s="4">
        <v>46</v>
      </c>
      <c r="AF14" s="4">
        <v>100</v>
      </c>
      <c r="AG14" s="13">
        <v>0.46</v>
      </c>
      <c r="AH14" s="5">
        <v>4</v>
      </c>
      <c r="AJ14" s="46" t="s">
        <v>131</v>
      </c>
      <c r="AK14" s="20" t="s">
        <v>68</v>
      </c>
      <c r="AL14" s="4">
        <v>57.5</v>
      </c>
      <c r="AM14" s="4">
        <v>120</v>
      </c>
      <c r="AN14" s="13">
        <v>0.47916666666666669</v>
      </c>
      <c r="AO14" s="5">
        <v>4</v>
      </c>
      <c r="AQ14" s="46">
        <v>12</v>
      </c>
      <c r="AR14" s="20" t="s">
        <v>77</v>
      </c>
      <c r="AS14" s="4">
        <v>67</v>
      </c>
      <c r="AT14" s="4">
        <v>140</v>
      </c>
      <c r="AU14" s="13">
        <v>0.47857142857142859</v>
      </c>
      <c r="AV14" s="5">
        <v>8</v>
      </c>
      <c r="AX14" s="46">
        <v>12</v>
      </c>
      <c r="AY14" s="20" t="s">
        <v>74</v>
      </c>
      <c r="AZ14" s="4">
        <v>79</v>
      </c>
      <c r="BA14" s="4">
        <v>160</v>
      </c>
      <c r="BB14" s="13">
        <v>0.49375000000000002</v>
      </c>
      <c r="BC14" s="5">
        <v>7</v>
      </c>
      <c r="BE14" s="46">
        <v>12</v>
      </c>
      <c r="BF14" s="20" t="s">
        <v>73</v>
      </c>
      <c r="BG14" s="4">
        <v>89</v>
      </c>
      <c r="BH14" s="4">
        <v>180</v>
      </c>
      <c r="BI14" s="13">
        <v>0.49444444444444446</v>
      </c>
      <c r="BJ14" s="5">
        <v>13.5</v>
      </c>
      <c r="BL14" s="46">
        <v>12</v>
      </c>
      <c r="BM14" s="20" t="s">
        <v>65</v>
      </c>
      <c r="BN14" s="4">
        <v>99</v>
      </c>
      <c r="BO14" s="4">
        <v>200</v>
      </c>
      <c r="BP14" s="13">
        <v>0.495</v>
      </c>
      <c r="BQ14" s="5">
        <v>9.5</v>
      </c>
      <c r="BS14" s="46"/>
      <c r="BT14" s="20"/>
      <c r="BU14" s="4"/>
      <c r="BV14" s="4"/>
      <c r="BW14" s="13"/>
      <c r="BX14" s="5"/>
      <c r="BZ14" s="46" t="s">
        <v>131</v>
      </c>
      <c r="CA14" s="20" t="s">
        <v>76</v>
      </c>
      <c r="CB14" s="4">
        <v>119.5</v>
      </c>
      <c r="CC14" s="4">
        <v>240</v>
      </c>
      <c r="CD14" s="13">
        <v>0.49791666666666667</v>
      </c>
      <c r="CE14" s="5">
        <v>11</v>
      </c>
      <c r="CG14" s="46">
        <v>12</v>
      </c>
      <c r="CH14" s="20" t="s">
        <v>77</v>
      </c>
      <c r="CI14" s="4">
        <v>131.5</v>
      </c>
      <c r="CJ14" s="4">
        <v>260</v>
      </c>
      <c r="CK14" s="13">
        <v>0.50576923076923075</v>
      </c>
      <c r="CL14" s="5">
        <v>14</v>
      </c>
      <c r="CN14" s="46">
        <v>12</v>
      </c>
      <c r="CO14" s="20" t="s">
        <v>77</v>
      </c>
      <c r="CP14" s="4">
        <v>136.5</v>
      </c>
      <c r="CQ14" s="4">
        <v>270</v>
      </c>
      <c r="CR14" s="13">
        <v>0.50555555555555554</v>
      </c>
      <c r="CS14" s="5">
        <v>15</v>
      </c>
      <c r="CU14" s="46">
        <v>12</v>
      </c>
      <c r="CV14" s="20" t="s">
        <v>72</v>
      </c>
      <c r="CW14" s="4">
        <v>144.5</v>
      </c>
      <c r="CX14" s="4">
        <v>288</v>
      </c>
      <c r="CY14" s="13">
        <v>0.50173611111111116</v>
      </c>
      <c r="CZ14" s="5">
        <v>21</v>
      </c>
    </row>
    <row r="15" spans="1:104" x14ac:dyDescent="0.25">
      <c r="A15" s="46" t="s">
        <v>131</v>
      </c>
      <c r="B15" s="20" t="s">
        <v>74</v>
      </c>
      <c r="C15" s="4">
        <v>8</v>
      </c>
      <c r="D15" s="4">
        <v>20</v>
      </c>
      <c r="E15" s="13">
        <v>0.4</v>
      </c>
      <c r="F15" s="5">
        <v>1</v>
      </c>
      <c r="H15" s="46" t="s">
        <v>174</v>
      </c>
      <c r="I15" s="20" t="s">
        <v>85</v>
      </c>
      <c r="J15" s="4">
        <v>17</v>
      </c>
      <c r="K15" s="4">
        <v>40</v>
      </c>
      <c r="L15" s="13">
        <v>0.42499999999999999</v>
      </c>
      <c r="M15" s="5">
        <v>2</v>
      </c>
      <c r="O15" s="46">
        <v>13</v>
      </c>
      <c r="P15" s="20" t="s">
        <v>70</v>
      </c>
      <c r="Q15" s="4">
        <v>27</v>
      </c>
      <c r="R15" s="4">
        <v>60</v>
      </c>
      <c r="S15" s="13">
        <v>0.45</v>
      </c>
      <c r="T15" s="5">
        <v>2</v>
      </c>
      <c r="V15" s="46">
        <v>13</v>
      </c>
      <c r="W15" s="20" t="s">
        <v>78</v>
      </c>
      <c r="X15" s="4">
        <v>36</v>
      </c>
      <c r="Y15" s="4">
        <v>80</v>
      </c>
      <c r="Z15" s="13">
        <v>0.45</v>
      </c>
      <c r="AA15" s="5">
        <v>4</v>
      </c>
      <c r="AC15" s="46" t="s">
        <v>131</v>
      </c>
      <c r="AD15" s="20" t="s">
        <v>69</v>
      </c>
      <c r="AE15" s="4">
        <v>46</v>
      </c>
      <c r="AF15" s="4">
        <v>100</v>
      </c>
      <c r="AG15" s="13">
        <v>0.46</v>
      </c>
      <c r="AH15" s="5">
        <v>4</v>
      </c>
      <c r="AJ15" s="46" t="s">
        <v>131</v>
      </c>
      <c r="AK15" s="20" t="s">
        <v>70</v>
      </c>
      <c r="AL15" s="4">
        <v>57.5</v>
      </c>
      <c r="AM15" s="4">
        <v>120</v>
      </c>
      <c r="AN15" s="13">
        <v>0.47916666666666669</v>
      </c>
      <c r="AO15" s="5">
        <v>4</v>
      </c>
      <c r="AQ15" s="46">
        <v>13</v>
      </c>
      <c r="AR15" s="20" t="s">
        <v>65</v>
      </c>
      <c r="AS15" s="4">
        <v>67</v>
      </c>
      <c r="AT15" s="4">
        <v>140</v>
      </c>
      <c r="AU15" s="13">
        <v>0.47857142857142859</v>
      </c>
      <c r="AV15" s="5">
        <v>6.5</v>
      </c>
      <c r="AX15" s="46">
        <v>13</v>
      </c>
      <c r="AY15" s="20" t="s">
        <v>60</v>
      </c>
      <c r="AZ15" s="4">
        <v>79</v>
      </c>
      <c r="BA15" s="4">
        <v>160</v>
      </c>
      <c r="BB15" s="13">
        <v>0.49375000000000002</v>
      </c>
      <c r="BC15" s="5">
        <v>5</v>
      </c>
      <c r="BE15" s="46">
        <v>13</v>
      </c>
      <c r="BF15" s="20" t="s">
        <v>74</v>
      </c>
      <c r="BG15" s="4">
        <v>89</v>
      </c>
      <c r="BH15" s="4">
        <v>180</v>
      </c>
      <c r="BI15" s="13">
        <v>0.49444444444444446</v>
      </c>
      <c r="BJ15" s="5">
        <v>7</v>
      </c>
      <c r="BL15" s="46">
        <v>13</v>
      </c>
      <c r="BM15" s="20" t="s">
        <v>78</v>
      </c>
      <c r="BN15" s="4">
        <v>98</v>
      </c>
      <c r="BO15" s="4">
        <v>200</v>
      </c>
      <c r="BP15" s="13">
        <v>0.49</v>
      </c>
      <c r="BQ15" s="5">
        <v>10.5</v>
      </c>
      <c r="BS15" s="46"/>
      <c r="BT15" s="20"/>
      <c r="BU15" s="4"/>
      <c r="BV15" s="4"/>
      <c r="BW15" s="13"/>
      <c r="BX15" s="5"/>
      <c r="BZ15" s="46" t="s">
        <v>131</v>
      </c>
      <c r="CA15" s="20" t="s">
        <v>66</v>
      </c>
      <c r="CB15" s="4">
        <v>119.5</v>
      </c>
      <c r="CC15" s="4">
        <v>240</v>
      </c>
      <c r="CD15" s="13">
        <v>0.49791666666666667</v>
      </c>
      <c r="CE15" s="5">
        <v>11</v>
      </c>
      <c r="CG15" s="46">
        <v>13</v>
      </c>
      <c r="CH15" s="20" t="s">
        <v>70</v>
      </c>
      <c r="CI15" s="4">
        <v>131.5</v>
      </c>
      <c r="CJ15" s="4">
        <v>260</v>
      </c>
      <c r="CK15" s="13">
        <v>0.50576923076923075</v>
      </c>
      <c r="CL15" s="5">
        <v>11</v>
      </c>
      <c r="CN15" s="46">
        <v>13</v>
      </c>
      <c r="CO15" s="20" t="s">
        <v>70</v>
      </c>
      <c r="CP15" s="4">
        <v>136.5</v>
      </c>
      <c r="CQ15" s="4">
        <v>270</v>
      </c>
      <c r="CR15" s="13">
        <v>0.50555555555555554</v>
      </c>
      <c r="CS15" s="5">
        <v>13</v>
      </c>
      <c r="CU15" s="46">
        <v>13</v>
      </c>
      <c r="CV15" s="20" t="s">
        <v>77</v>
      </c>
      <c r="CW15" s="4">
        <v>144.5</v>
      </c>
      <c r="CX15" s="4">
        <v>288</v>
      </c>
      <c r="CY15" s="13">
        <v>0.50173611111111116</v>
      </c>
      <c r="CZ15" s="5">
        <v>17</v>
      </c>
    </row>
    <row r="16" spans="1:104" x14ac:dyDescent="0.25">
      <c r="A16" s="46" t="s">
        <v>131</v>
      </c>
      <c r="B16" s="20" t="s">
        <v>73</v>
      </c>
      <c r="C16" s="4">
        <v>8</v>
      </c>
      <c r="D16" s="4">
        <v>20</v>
      </c>
      <c r="E16" s="13">
        <v>0.4</v>
      </c>
      <c r="F16" s="5">
        <v>1</v>
      </c>
      <c r="H16" s="46" t="s">
        <v>174</v>
      </c>
      <c r="I16" s="20" t="s">
        <v>65</v>
      </c>
      <c r="J16" s="4">
        <v>17</v>
      </c>
      <c r="K16" s="4">
        <v>40</v>
      </c>
      <c r="L16" s="13">
        <v>0.42499999999999999</v>
      </c>
      <c r="M16" s="5">
        <v>2</v>
      </c>
      <c r="O16" s="46" t="s">
        <v>211</v>
      </c>
      <c r="P16" s="20" t="s">
        <v>78</v>
      </c>
      <c r="Q16" s="4">
        <v>26</v>
      </c>
      <c r="R16" s="4">
        <v>60</v>
      </c>
      <c r="S16" s="13">
        <v>0.43333333333333335</v>
      </c>
      <c r="T16" s="5">
        <v>3</v>
      </c>
      <c r="V16" s="46">
        <v>14</v>
      </c>
      <c r="W16" s="20" t="s">
        <v>70</v>
      </c>
      <c r="X16" s="4">
        <v>36</v>
      </c>
      <c r="Y16" s="4">
        <v>80</v>
      </c>
      <c r="Z16" s="13">
        <v>0.45</v>
      </c>
      <c r="AA16" s="5">
        <v>2</v>
      </c>
      <c r="AC16" s="46">
        <v>14</v>
      </c>
      <c r="AD16" s="20" t="s">
        <v>70</v>
      </c>
      <c r="AE16" s="4">
        <v>46</v>
      </c>
      <c r="AF16" s="4">
        <v>100</v>
      </c>
      <c r="AG16" s="13">
        <v>0.46</v>
      </c>
      <c r="AH16" s="5">
        <v>3</v>
      </c>
      <c r="AJ16" s="46" t="s">
        <v>211</v>
      </c>
      <c r="AK16" s="20" t="s">
        <v>82</v>
      </c>
      <c r="AL16" s="4">
        <v>57.5</v>
      </c>
      <c r="AM16" s="4">
        <v>120</v>
      </c>
      <c r="AN16" s="13">
        <v>0.47916666666666669</v>
      </c>
      <c r="AO16" s="5">
        <v>3</v>
      </c>
      <c r="AQ16" s="46">
        <v>14</v>
      </c>
      <c r="AR16" s="20" t="s">
        <v>68</v>
      </c>
      <c r="AS16" s="4">
        <v>67</v>
      </c>
      <c r="AT16" s="4">
        <v>140</v>
      </c>
      <c r="AU16" s="13">
        <v>0.47857142857142859</v>
      </c>
      <c r="AV16" s="5">
        <v>6</v>
      </c>
      <c r="AX16" s="46">
        <v>14</v>
      </c>
      <c r="AY16" s="20" t="s">
        <v>72</v>
      </c>
      <c r="AZ16" s="4">
        <v>78</v>
      </c>
      <c r="BA16" s="4">
        <v>160</v>
      </c>
      <c r="BB16" s="13">
        <v>0.48749999999999999</v>
      </c>
      <c r="BC16" s="5">
        <v>11</v>
      </c>
      <c r="BE16" s="46">
        <v>14</v>
      </c>
      <c r="BF16" s="20" t="s">
        <v>60</v>
      </c>
      <c r="BG16" s="4">
        <v>88</v>
      </c>
      <c r="BH16" s="4">
        <v>180</v>
      </c>
      <c r="BI16" s="13">
        <v>0.48888888888888887</v>
      </c>
      <c r="BJ16" s="5">
        <v>6</v>
      </c>
      <c r="BL16" s="46">
        <v>14</v>
      </c>
      <c r="BM16" s="20" t="s">
        <v>74</v>
      </c>
      <c r="BN16" s="4">
        <v>98</v>
      </c>
      <c r="BO16" s="4">
        <v>200</v>
      </c>
      <c r="BP16" s="13">
        <v>0.49</v>
      </c>
      <c r="BQ16" s="5">
        <v>7</v>
      </c>
      <c r="BS16" s="46"/>
      <c r="BT16" s="20"/>
      <c r="BU16" s="4"/>
      <c r="BV16" s="4"/>
      <c r="BW16" s="13"/>
      <c r="BX16" s="5"/>
      <c r="BZ16" s="46">
        <v>14</v>
      </c>
      <c r="CA16" s="20" t="s">
        <v>78</v>
      </c>
      <c r="CB16" s="4">
        <v>117.5</v>
      </c>
      <c r="CC16" s="4">
        <v>240</v>
      </c>
      <c r="CD16" s="13">
        <v>0.48958333333333331</v>
      </c>
      <c r="CE16" s="5">
        <v>13.5</v>
      </c>
      <c r="CG16" s="46">
        <v>14</v>
      </c>
      <c r="CH16" s="20" t="s">
        <v>72</v>
      </c>
      <c r="CI16" s="4">
        <v>130.5</v>
      </c>
      <c r="CJ16" s="4">
        <v>260</v>
      </c>
      <c r="CK16" s="13">
        <v>0.50192307692307692</v>
      </c>
      <c r="CL16" s="5">
        <v>17</v>
      </c>
      <c r="CN16" s="46">
        <v>14</v>
      </c>
      <c r="CO16" s="20" t="s">
        <v>66</v>
      </c>
      <c r="CP16" s="4">
        <v>135.5</v>
      </c>
      <c r="CQ16" s="4">
        <v>270</v>
      </c>
      <c r="CR16" s="13">
        <v>0.50185185185185188</v>
      </c>
      <c r="CS16" s="5">
        <v>13</v>
      </c>
      <c r="CU16" s="46">
        <v>14</v>
      </c>
      <c r="CV16" s="20" t="s">
        <v>74</v>
      </c>
      <c r="CW16" s="4">
        <v>144.5</v>
      </c>
      <c r="CX16" s="4">
        <v>288</v>
      </c>
      <c r="CY16" s="13">
        <v>0.50173611111111116</v>
      </c>
      <c r="CZ16" s="5">
        <v>15</v>
      </c>
    </row>
    <row r="17" spans="1:104" x14ac:dyDescent="0.25">
      <c r="A17" s="46" t="s">
        <v>131</v>
      </c>
      <c r="B17" s="20" t="s">
        <v>72</v>
      </c>
      <c r="C17" s="4">
        <v>8</v>
      </c>
      <c r="D17" s="4">
        <v>20</v>
      </c>
      <c r="E17" s="13">
        <v>0.4</v>
      </c>
      <c r="F17" s="5">
        <v>1</v>
      </c>
      <c r="H17" s="46">
        <v>15</v>
      </c>
      <c r="I17" s="20" t="s">
        <v>81</v>
      </c>
      <c r="J17" s="4">
        <v>17</v>
      </c>
      <c r="K17" s="4">
        <v>40</v>
      </c>
      <c r="L17" s="13">
        <v>0.42499999999999999</v>
      </c>
      <c r="M17" s="5">
        <v>1</v>
      </c>
      <c r="O17" s="46" t="s">
        <v>211</v>
      </c>
      <c r="P17" s="20" t="s">
        <v>81</v>
      </c>
      <c r="Q17" s="4">
        <v>26</v>
      </c>
      <c r="R17" s="4">
        <v>60</v>
      </c>
      <c r="S17" s="13">
        <v>0.43333333333333335</v>
      </c>
      <c r="T17" s="5">
        <v>3</v>
      </c>
      <c r="V17" s="46">
        <v>15</v>
      </c>
      <c r="W17" s="20" t="s">
        <v>71</v>
      </c>
      <c r="X17" s="4">
        <v>35</v>
      </c>
      <c r="Y17" s="4">
        <v>80</v>
      </c>
      <c r="Z17" s="13">
        <v>0.4375</v>
      </c>
      <c r="AA17" s="5">
        <v>3</v>
      </c>
      <c r="AC17" s="46">
        <v>15</v>
      </c>
      <c r="AD17" s="20" t="s">
        <v>63</v>
      </c>
      <c r="AE17" s="4">
        <v>45</v>
      </c>
      <c r="AF17" s="4">
        <v>100</v>
      </c>
      <c r="AG17" s="13">
        <v>0.45</v>
      </c>
      <c r="AH17" s="5">
        <v>4</v>
      </c>
      <c r="AJ17" s="46" t="s">
        <v>211</v>
      </c>
      <c r="AK17" s="20" t="s">
        <v>60</v>
      </c>
      <c r="AL17" s="4">
        <v>57.5</v>
      </c>
      <c r="AM17" s="4">
        <v>120</v>
      </c>
      <c r="AN17" s="13">
        <v>0.47916666666666669</v>
      </c>
      <c r="AO17" s="5">
        <v>3</v>
      </c>
      <c r="AQ17" s="46">
        <v>15</v>
      </c>
      <c r="AR17" s="20" t="s">
        <v>58</v>
      </c>
      <c r="AS17" s="4">
        <v>67</v>
      </c>
      <c r="AT17" s="4">
        <v>140</v>
      </c>
      <c r="AU17" s="13">
        <v>0.47857142857142859</v>
      </c>
      <c r="AV17" s="5">
        <v>3</v>
      </c>
      <c r="AX17" s="46">
        <v>15</v>
      </c>
      <c r="AY17" s="20" t="s">
        <v>78</v>
      </c>
      <c r="AZ17" s="4">
        <v>78</v>
      </c>
      <c r="BA17" s="4">
        <v>160</v>
      </c>
      <c r="BB17" s="13">
        <v>0.48749999999999999</v>
      </c>
      <c r="BC17" s="5">
        <v>8.5</v>
      </c>
      <c r="BE17" s="46">
        <v>15</v>
      </c>
      <c r="BF17" s="20" t="s">
        <v>68</v>
      </c>
      <c r="BG17" s="4">
        <v>87</v>
      </c>
      <c r="BH17" s="4">
        <v>180</v>
      </c>
      <c r="BI17" s="13">
        <v>0.48333333333333334</v>
      </c>
      <c r="BJ17" s="5">
        <v>10</v>
      </c>
      <c r="BL17" s="46">
        <v>15</v>
      </c>
      <c r="BM17" s="20" t="s">
        <v>66</v>
      </c>
      <c r="BN17" s="4">
        <v>97</v>
      </c>
      <c r="BO17" s="4">
        <v>200</v>
      </c>
      <c r="BP17" s="13">
        <v>0.48499999999999999</v>
      </c>
      <c r="BQ17" s="5">
        <v>10</v>
      </c>
      <c r="BS17" s="46"/>
      <c r="BT17" s="20"/>
      <c r="BU17" s="4"/>
      <c r="BV17" s="4"/>
      <c r="BW17" s="13"/>
      <c r="BX17" s="5"/>
      <c r="BZ17" s="46">
        <v>15</v>
      </c>
      <c r="CA17" s="20" t="s">
        <v>70</v>
      </c>
      <c r="CB17" s="4">
        <v>117.5</v>
      </c>
      <c r="CC17" s="4">
        <v>240</v>
      </c>
      <c r="CD17" s="13">
        <v>0.48958333333333331</v>
      </c>
      <c r="CE17" s="5">
        <v>10</v>
      </c>
      <c r="CG17" s="46">
        <v>15</v>
      </c>
      <c r="CH17" s="20" t="s">
        <v>66</v>
      </c>
      <c r="CI17" s="4">
        <v>130.5</v>
      </c>
      <c r="CJ17" s="4">
        <v>260</v>
      </c>
      <c r="CK17" s="13">
        <v>0.50192307692307692</v>
      </c>
      <c r="CL17" s="5">
        <v>12</v>
      </c>
      <c r="CN17" s="46">
        <v>15</v>
      </c>
      <c r="CO17" s="20" t="s">
        <v>72</v>
      </c>
      <c r="CP17" s="4">
        <v>134.5</v>
      </c>
      <c r="CQ17" s="4">
        <v>270</v>
      </c>
      <c r="CR17" s="13">
        <v>0.49814814814814817</v>
      </c>
      <c r="CS17" s="5">
        <v>18</v>
      </c>
      <c r="CU17" s="46">
        <v>15</v>
      </c>
      <c r="CV17" s="20" t="s">
        <v>65</v>
      </c>
      <c r="CW17" s="4">
        <v>143.5</v>
      </c>
      <c r="CX17" s="4">
        <v>288</v>
      </c>
      <c r="CY17" s="13">
        <v>0.4982638888888889</v>
      </c>
      <c r="CZ17" s="5" t="s">
        <v>511</v>
      </c>
    </row>
    <row r="18" spans="1:104" x14ac:dyDescent="0.25">
      <c r="A18" s="46" t="s">
        <v>131</v>
      </c>
      <c r="B18" s="20" t="s">
        <v>79</v>
      </c>
      <c r="C18" s="4">
        <v>8</v>
      </c>
      <c r="D18" s="4">
        <v>20</v>
      </c>
      <c r="E18" s="13">
        <v>0.4</v>
      </c>
      <c r="F18" s="5">
        <v>1</v>
      </c>
      <c r="H18" s="46">
        <v>16</v>
      </c>
      <c r="I18" s="20" t="s">
        <v>79</v>
      </c>
      <c r="J18" s="4">
        <v>16</v>
      </c>
      <c r="K18" s="4">
        <v>40</v>
      </c>
      <c r="L18" s="13">
        <v>0.4</v>
      </c>
      <c r="M18" s="5">
        <v>2</v>
      </c>
      <c r="O18" s="46">
        <v>16</v>
      </c>
      <c r="P18" s="20" t="s">
        <v>73</v>
      </c>
      <c r="Q18" s="4">
        <v>25</v>
      </c>
      <c r="R18" s="4">
        <v>60</v>
      </c>
      <c r="S18" s="13">
        <v>0.41666666666666669</v>
      </c>
      <c r="T18" s="5">
        <v>4</v>
      </c>
      <c r="V18" s="46" t="s">
        <v>250</v>
      </c>
      <c r="W18" s="20" t="s">
        <v>61</v>
      </c>
      <c r="X18" s="4">
        <v>35</v>
      </c>
      <c r="Y18" s="4">
        <v>80</v>
      </c>
      <c r="Z18" s="13">
        <v>0.4375</v>
      </c>
      <c r="AA18" s="5">
        <v>2</v>
      </c>
      <c r="AC18" s="46">
        <v>16</v>
      </c>
      <c r="AD18" s="20" t="s">
        <v>82</v>
      </c>
      <c r="AE18" s="4">
        <v>45</v>
      </c>
      <c r="AF18" s="4">
        <v>100</v>
      </c>
      <c r="AG18" s="13">
        <v>0.45</v>
      </c>
      <c r="AH18" s="5">
        <v>2</v>
      </c>
      <c r="AJ18" s="46" t="s">
        <v>250</v>
      </c>
      <c r="AK18" s="20" t="s">
        <v>66</v>
      </c>
      <c r="AL18" s="4">
        <v>56.5</v>
      </c>
      <c r="AM18" s="4">
        <v>120</v>
      </c>
      <c r="AN18" s="13">
        <v>0.47083333333333333</v>
      </c>
      <c r="AO18" s="5">
        <v>5</v>
      </c>
      <c r="AQ18" s="46">
        <v>16</v>
      </c>
      <c r="AR18" s="20" t="s">
        <v>66</v>
      </c>
      <c r="AS18" s="4">
        <v>66</v>
      </c>
      <c r="AT18" s="4">
        <v>140</v>
      </c>
      <c r="AU18" s="13">
        <v>0.47142857142857142</v>
      </c>
      <c r="AV18" s="5">
        <v>7</v>
      </c>
      <c r="AX18" s="46">
        <v>16</v>
      </c>
      <c r="AY18" s="20" t="s">
        <v>68</v>
      </c>
      <c r="AZ18" s="4">
        <v>78</v>
      </c>
      <c r="BA18" s="4">
        <v>160</v>
      </c>
      <c r="BB18" s="13">
        <v>0.48749999999999999</v>
      </c>
      <c r="BC18" s="5">
        <v>8</v>
      </c>
      <c r="BE18" s="46">
        <v>16</v>
      </c>
      <c r="BF18" s="20" t="s">
        <v>66</v>
      </c>
      <c r="BG18" s="4">
        <v>87</v>
      </c>
      <c r="BH18" s="4">
        <v>180</v>
      </c>
      <c r="BI18" s="13">
        <v>0.48333333333333334</v>
      </c>
      <c r="BJ18" s="5">
        <v>9</v>
      </c>
      <c r="BL18" s="46">
        <v>16</v>
      </c>
      <c r="BM18" s="20" t="s">
        <v>60</v>
      </c>
      <c r="BN18" s="4">
        <v>96</v>
      </c>
      <c r="BO18" s="4">
        <v>200</v>
      </c>
      <c r="BP18" s="13">
        <v>0.48</v>
      </c>
      <c r="BQ18" s="5">
        <v>7</v>
      </c>
      <c r="BS18" s="46"/>
      <c r="BT18" s="20"/>
      <c r="BU18" s="4"/>
      <c r="BV18" s="4"/>
      <c r="BW18" s="13"/>
      <c r="BX18" s="5"/>
      <c r="BZ18" s="46">
        <v>16</v>
      </c>
      <c r="CA18" s="20" t="s">
        <v>72</v>
      </c>
      <c r="CB18" s="4">
        <v>116.5</v>
      </c>
      <c r="CC18" s="4">
        <v>240</v>
      </c>
      <c r="CD18" s="13">
        <v>0.48541666666666666</v>
      </c>
      <c r="CE18" s="5">
        <v>15</v>
      </c>
      <c r="CG18" s="46">
        <v>16</v>
      </c>
      <c r="CH18" s="20" t="s">
        <v>78</v>
      </c>
      <c r="CI18" s="4">
        <v>129.5</v>
      </c>
      <c r="CJ18" s="4">
        <v>260</v>
      </c>
      <c r="CK18" s="13">
        <v>0.49807692307692308</v>
      </c>
      <c r="CL18" s="5">
        <v>15.5</v>
      </c>
      <c r="CN18" s="46">
        <v>16</v>
      </c>
      <c r="CO18" s="20" t="s">
        <v>61</v>
      </c>
      <c r="CP18" s="4">
        <v>134.5</v>
      </c>
      <c r="CQ18" s="4">
        <v>270</v>
      </c>
      <c r="CR18" s="13">
        <v>0.49814814814814817</v>
      </c>
      <c r="CS18" s="5">
        <v>15.5</v>
      </c>
      <c r="CU18" s="46">
        <v>16</v>
      </c>
      <c r="CV18" s="20" t="s">
        <v>78</v>
      </c>
      <c r="CW18" s="4">
        <v>143.5</v>
      </c>
      <c r="CX18" s="4">
        <v>288</v>
      </c>
      <c r="CY18" s="13">
        <v>0.4982638888888889</v>
      </c>
      <c r="CZ18" s="5" t="s">
        <v>512</v>
      </c>
    </row>
    <row r="19" spans="1:104" x14ac:dyDescent="0.25">
      <c r="A19" s="46" t="s">
        <v>131</v>
      </c>
      <c r="B19" s="20" t="s">
        <v>65</v>
      </c>
      <c r="C19" s="4">
        <v>8</v>
      </c>
      <c r="D19" s="4">
        <v>20</v>
      </c>
      <c r="E19" s="13">
        <v>0.4</v>
      </c>
      <c r="F19" s="5">
        <v>1</v>
      </c>
      <c r="H19" s="46" t="s">
        <v>175</v>
      </c>
      <c r="I19" s="20" t="s">
        <v>64</v>
      </c>
      <c r="J19" s="4">
        <v>15</v>
      </c>
      <c r="K19" s="4">
        <v>40</v>
      </c>
      <c r="L19" s="13">
        <v>0.375</v>
      </c>
      <c r="M19" s="5">
        <v>1</v>
      </c>
      <c r="O19" s="46" t="s">
        <v>175</v>
      </c>
      <c r="P19" s="20" t="s">
        <v>65</v>
      </c>
      <c r="Q19" s="4">
        <v>25</v>
      </c>
      <c r="R19" s="4">
        <v>60</v>
      </c>
      <c r="S19" s="13">
        <v>0.41666666666666669</v>
      </c>
      <c r="T19" s="5">
        <v>3</v>
      </c>
      <c r="V19" s="46" t="s">
        <v>250</v>
      </c>
      <c r="W19" s="20" t="s">
        <v>58</v>
      </c>
      <c r="X19" s="4">
        <v>35</v>
      </c>
      <c r="Y19" s="4">
        <v>80</v>
      </c>
      <c r="Z19" s="13">
        <v>0.4375</v>
      </c>
      <c r="AA19" s="5">
        <v>2</v>
      </c>
      <c r="AC19" s="46">
        <v>17</v>
      </c>
      <c r="AD19" s="20" t="s">
        <v>60</v>
      </c>
      <c r="AE19" s="4">
        <v>44</v>
      </c>
      <c r="AF19" s="4">
        <v>100</v>
      </c>
      <c r="AG19" s="13">
        <v>0.44</v>
      </c>
      <c r="AH19" s="5">
        <v>3</v>
      </c>
      <c r="AJ19" s="46" t="s">
        <v>250</v>
      </c>
      <c r="AK19" s="20" t="s">
        <v>74</v>
      </c>
      <c r="AL19" s="4">
        <v>56.5</v>
      </c>
      <c r="AM19" s="4">
        <v>120</v>
      </c>
      <c r="AN19" s="13">
        <v>0.47083333333333333</v>
      </c>
      <c r="AO19" s="5">
        <v>5</v>
      </c>
      <c r="AQ19" s="46" t="s">
        <v>175</v>
      </c>
      <c r="AR19" s="20" t="s">
        <v>74</v>
      </c>
      <c r="AS19" s="4">
        <v>66</v>
      </c>
      <c r="AT19" s="4">
        <v>140</v>
      </c>
      <c r="AU19" s="13">
        <v>0.47142857142857142</v>
      </c>
      <c r="AV19" s="5">
        <v>6</v>
      </c>
      <c r="AX19" s="46">
        <v>17</v>
      </c>
      <c r="AY19" s="20" t="s">
        <v>70</v>
      </c>
      <c r="AZ19" s="4">
        <v>78</v>
      </c>
      <c r="BA19" s="4">
        <v>160</v>
      </c>
      <c r="BB19" s="13">
        <v>0.48749999999999999</v>
      </c>
      <c r="BC19" s="5">
        <v>7</v>
      </c>
      <c r="BE19" s="46">
        <v>17</v>
      </c>
      <c r="BF19" s="20" t="s">
        <v>70</v>
      </c>
      <c r="BG19" s="4">
        <v>87</v>
      </c>
      <c r="BH19" s="4">
        <v>180</v>
      </c>
      <c r="BI19" s="13">
        <v>0.48333333333333334</v>
      </c>
      <c r="BJ19" s="5">
        <v>8</v>
      </c>
      <c r="BL19" s="46">
        <v>17</v>
      </c>
      <c r="BM19" s="20" t="s">
        <v>72</v>
      </c>
      <c r="BN19" s="4">
        <v>95</v>
      </c>
      <c r="BO19" s="4">
        <v>200</v>
      </c>
      <c r="BP19" s="13">
        <v>0.47499999999999998</v>
      </c>
      <c r="BQ19" s="5">
        <v>12</v>
      </c>
      <c r="BS19" s="46"/>
      <c r="BT19" s="20"/>
      <c r="BU19" s="4"/>
      <c r="BV19" s="4"/>
      <c r="BW19" s="13"/>
      <c r="BX19" s="5"/>
      <c r="BZ19" s="46">
        <v>17</v>
      </c>
      <c r="CA19" s="20" t="s">
        <v>82</v>
      </c>
      <c r="CB19" s="4">
        <v>116.5</v>
      </c>
      <c r="CC19" s="4">
        <v>240</v>
      </c>
      <c r="CD19" s="13">
        <v>0.48541666666666666</v>
      </c>
      <c r="CE19" s="5">
        <v>8.5</v>
      </c>
      <c r="CG19" s="46">
        <v>17</v>
      </c>
      <c r="CH19" s="20" t="s">
        <v>61</v>
      </c>
      <c r="CI19" s="4">
        <v>129.5</v>
      </c>
      <c r="CJ19" s="4">
        <v>260</v>
      </c>
      <c r="CK19" s="13">
        <v>0.49807692307692308</v>
      </c>
      <c r="CL19" s="5">
        <v>14.5</v>
      </c>
      <c r="CN19" s="46">
        <v>17</v>
      </c>
      <c r="CO19" s="20" t="s">
        <v>78</v>
      </c>
      <c r="CP19" s="4">
        <v>133.5</v>
      </c>
      <c r="CQ19" s="4">
        <v>270</v>
      </c>
      <c r="CR19" s="13">
        <v>0.49444444444444446</v>
      </c>
      <c r="CS19" s="5">
        <v>15.5</v>
      </c>
      <c r="CU19" s="46">
        <v>17</v>
      </c>
      <c r="CV19" s="20" t="s">
        <v>66</v>
      </c>
      <c r="CW19" s="4">
        <v>142.5</v>
      </c>
      <c r="CX19" s="4">
        <v>288</v>
      </c>
      <c r="CY19" s="13">
        <v>0.49479166666666669</v>
      </c>
      <c r="CZ19" s="5">
        <v>16</v>
      </c>
    </row>
    <row r="20" spans="1:104" x14ac:dyDescent="0.25">
      <c r="A20" s="46" t="s">
        <v>132</v>
      </c>
      <c r="B20" s="20" t="s">
        <v>63</v>
      </c>
      <c r="C20" s="4">
        <v>8</v>
      </c>
      <c r="D20" s="4">
        <v>20</v>
      </c>
      <c r="E20" s="13">
        <v>0.4</v>
      </c>
      <c r="F20" s="5">
        <v>0</v>
      </c>
      <c r="H20" s="46" t="s">
        <v>175</v>
      </c>
      <c r="I20" s="20" t="s">
        <v>61</v>
      </c>
      <c r="J20" s="4">
        <v>15</v>
      </c>
      <c r="K20" s="4">
        <v>40</v>
      </c>
      <c r="L20" s="13">
        <v>0.375</v>
      </c>
      <c r="M20" s="5">
        <v>1</v>
      </c>
      <c r="O20" s="46" t="s">
        <v>175</v>
      </c>
      <c r="P20" s="20" t="s">
        <v>71</v>
      </c>
      <c r="Q20" s="4">
        <v>25</v>
      </c>
      <c r="R20" s="4">
        <v>60</v>
      </c>
      <c r="S20" s="13">
        <v>0.41666666666666669</v>
      </c>
      <c r="T20" s="5">
        <v>3</v>
      </c>
      <c r="V20" s="46" t="s">
        <v>250</v>
      </c>
      <c r="W20" s="20" t="s">
        <v>63</v>
      </c>
      <c r="X20" s="4">
        <v>35</v>
      </c>
      <c r="Y20" s="4">
        <v>80</v>
      </c>
      <c r="Z20" s="13">
        <v>0.4375</v>
      </c>
      <c r="AA20" s="5">
        <v>2</v>
      </c>
      <c r="AC20" s="46">
        <v>18</v>
      </c>
      <c r="AD20" s="20" t="s">
        <v>64</v>
      </c>
      <c r="AE20" s="4">
        <v>44</v>
      </c>
      <c r="AF20" s="4">
        <v>100</v>
      </c>
      <c r="AG20" s="13">
        <v>0.44</v>
      </c>
      <c r="AH20" s="5">
        <v>2</v>
      </c>
      <c r="AJ20" s="46">
        <v>18</v>
      </c>
      <c r="AK20" s="20" t="s">
        <v>84</v>
      </c>
      <c r="AL20" s="4">
        <v>55.5</v>
      </c>
      <c r="AM20" s="4">
        <v>120</v>
      </c>
      <c r="AN20" s="13">
        <v>0.46250000000000002</v>
      </c>
      <c r="AO20" s="5">
        <v>6</v>
      </c>
      <c r="AQ20" s="46" t="s">
        <v>175</v>
      </c>
      <c r="AR20" s="20" t="s">
        <v>63</v>
      </c>
      <c r="AS20" s="4">
        <v>66</v>
      </c>
      <c r="AT20" s="4">
        <v>140</v>
      </c>
      <c r="AU20" s="13">
        <v>0.47142857142857142</v>
      </c>
      <c r="AV20" s="5">
        <v>6</v>
      </c>
      <c r="AX20" s="46">
        <v>18</v>
      </c>
      <c r="AY20" s="20" t="s">
        <v>63</v>
      </c>
      <c r="AZ20" s="4">
        <v>77</v>
      </c>
      <c r="BA20" s="4">
        <v>160</v>
      </c>
      <c r="BB20" s="13">
        <v>0.48125000000000001</v>
      </c>
      <c r="BC20" s="5">
        <v>6</v>
      </c>
      <c r="BE20" s="46">
        <v>18</v>
      </c>
      <c r="BF20" s="20" t="s">
        <v>82</v>
      </c>
      <c r="BG20" s="4">
        <v>87</v>
      </c>
      <c r="BH20" s="4">
        <v>180</v>
      </c>
      <c r="BI20" s="13">
        <v>0.48333333333333334</v>
      </c>
      <c r="BJ20" s="5">
        <v>6</v>
      </c>
      <c r="BL20" s="46">
        <v>18</v>
      </c>
      <c r="BM20" s="20" t="s">
        <v>70</v>
      </c>
      <c r="BN20" s="4">
        <v>95</v>
      </c>
      <c r="BO20" s="4">
        <v>200</v>
      </c>
      <c r="BP20" s="13">
        <v>0.47499999999999998</v>
      </c>
      <c r="BQ20" s="5">
        <v>8</v>
      </c>
      <c r="BS20" s="46"/>
      <c r="BT20" s="20"/>
      <c r="BU20" s="4"/>
      <c r="BV20" s="4"/>
      <c r="BW20" s="13"/>
      <c r="BX20" s="5"/>
      <c r="BZ20" s="46">
        <v>18</v>
      </c>
      <c r="CA20" s="20" t="s">
        <v>69</v>
      </c>
      <c r="CB20" s="4">
        <v>115.5</v>
      </c>
      <c r="CC20" s="4">
        <v>240</v>
      </c>
      <c r="CD20" s="13">
        <v>0.48125000000000001</v>
      </c>
      <c r="CE20" s="5">
        <v>13</v>
      </c>
      <c r="CG20" s="46">
        <v>18</v>
      </c>
      <c r="CH20" s="20" t="s">
        <v>76</v>
      </c>
      <c r="CI20" s="4">
        <v>129.5</v>
      </c>
      <c r="CJ20" s="4">
        <v>260</v>
      </c>
      <c r="CK20" s="13">
        <v>0.49807692307692308</v>
      </c>
      <c r="CL20" s="5">
        <v>12</v>
      </c>
      <c r="CN20" s="46">
        <v>18</v>
      </c>
      <c r="CO20" s="20" t="s">
        <v>63</v>
      </c>
      <c r="CP20" s="4">
        <v>133.5</v>
      </c>
      <c r="CQ20" s="4">
        <v>270</v>
      </c>
      <c r="CR20" s="13">
        <v>0.49444444444444446</v>
      </c>
      <c r="CS20" s="5">
        <v>12</v>
      </c>
      <c r="CU20" s="46">
        <v>18</v>
      </c>
      <c r="CV20" s="20" t="s">
        <v>63</v>
      </c>
      <c r="CW20" s="4">
        <v>141.5</v>
      </c>
      <c r="CX20" s="4">
        <v>288</v>
      </c>
      <c r="CY20" s="13">
        <v>0.49131944444444442</v>
      </c>
      <c r="CZ20" s="5">
        <v>14</v>
      </c>
    </row>
    <row r="21" spans="1:104" x14ac:dyDescent="0.25">
      <c r="A21" s="46" t="s">
        <v>132</v>
      </c>
      <c r="B21" s="20" t="s">
        <v>82</v>
      </c>
      <c r="C21" s="4">
        <v>8</v>
      </c>
      <c r="D21" s="4">
        <v>20</v>
      </c>
      <c r="E21" s="13">
        <v>0.4</v>
      </c>
      <c r="F21" s="5">
        <v>0</v>
      </c>
      <c r="H21" s="46" t="s">
        <v>175</v>
      </c>
      <c r="I21" s="20" t="s">
        <v>58</v>
      </c>
      <c r="J21" s="4">
        <v>15</v>
      </c>
      <c r="K21" s="4">
        <v>40</v>
      </c>
      <c r="L21" s="13">
        <v>0.375</v>
      </c>
      <c r="M21" s="5">
        <v>1</v>
      </c>
      <c r="O21" s="46">
        <v>19</v>
      </c>
      <c r="P21" s="20" t="s">
        <v>61</v>
      </c>
      <c r="Q21" s="4">
        <v>25</v>
      </c>
      <c r="R21" s="4">
        <v>60</v>
      </c>
      <c r="S21" s="13">
        <v>0.41666666666666669</v>
      </c>
      <c r="T21" s="5">
        <v>2</v>
      </c>
      <c r="V21" s="46">
        <v>19</v>
      </c>
      <c r="W21" s="20" t="s">
        <v>73</v>
      </c>
      <c r="X21" s="4">
        <v>34</v>
      </c>
      <c r="Y21" s="4">
        <v>80</v>
      </c>
      <c r="Z21" s="13">
        <v>0.42499999999999999</v>
      </c>
      <c r="AA21" s="5">
        <v>5</v>
      </c>
      <c r="AC21" s="46">
        <v>19</v>
      </c>
      <c r="AD21" s="20" t="s">
        <v>79</v>
      </c>
      <c r="AE21" s="4">
        <v>43</v>
      </c>
      <c r="AF21" s="4">
        <v>100</v>
      </c>
      <c r="AG21" s="13">
        <v>0.43</v>
      </c>
      <c r="AH21" s="5">
        <v>5</v>
      </c>
      <c r="AJ21" s="46">
        <v>19</v>
      </c>
      <c r="AK21" s="20" t="s">
        <v>65</v>
      </c>
      <c r="AL21" s="4">
        <v>55.5</v>
      </c>
      <c r="AM21" s="4">
        <v>120</v>
      </c>
      <c r="AN21" s="13">
        <v>0.46250000000000002</v>
      </c>
      <c r="AO21" s="5">
        <v>5.5</v>
      </c>
      <c r="AQ21" s="46">
        <v>19</v>
      </c>
      <c r="AR21" s="20" t="s">
        <v>70</v>
      </c>
      <c r="AS21" s="4">
        <v>66</v>
      </c>
      <c r="AT21" s="4">
        <v>140</v>
      </c>
      <c r="AU21" s="13">
        <v>0.47142857142857142</v>
      </c>
      <c r="AV21" s="5">
        <v>5</v>
      </c>
      <c r="AX21" s="46">
        <v>19</v>
      </c>
      <c r="AY21" s="20" t="s">
        <v>66</v>
      </c>
      <c r="AZ21" s="4">
        <v>76</v>
      </c>
      <c r="BA21" s="4">
        <v>160</v>
      </c>
      <c r="BB21" s="13">
        <v>0.47499999999999998</v>
      </c>
      <c r="BC21" s="5">
        <v>8</v>
      </c>
      <c r="BE21" s="46">
        <v>19</v>
      </c>
      <c r="BF21" s="20" t="s">
        <v>58</v>
      </c>
      <c r="BG21" s="4">
        <v>87</v>
      </c>
      <c r="BH21" s="4">
        <v>180</v>
      </c>
      <c r="BI21" s="13">
        <v>0.48333333333333334</v>
      </c>
      <c r="BJ21" s="5">
        <v>5</v>
      </c>
      <c r="BL21" s="46" t="s">
        <v>407</v>
      </c>
      <c r="BM21" s="20" t="s">
        <v>82</v>
      </c>
      <c r="BN21" s="4">
        <v>95</v>
      </c>
      <c r="BO21" s="4">
        <v>200</v>
      </c>
      <c r="BP21" s="13">
        <v>0.47499999999999998</v>
      </c>
      <c r="BQ21" s="5">
        <v>6</v>
      </c>
      <c r="BS21" s="46"/>
      <c r="BT21" s="20"/>
      <c r="BU21" s="4"/>
      <c r="BV21" s="4"/>
      <c r="BW21" s="13"/>
      <c r="BX21" s="5"/>
      <c r="BZ21" s="46">
        <v>19</v>
      </c>
      <c r="CA21" s="20" t="s">
        <v>61</v>
      </c>
      <c r="CB21" s="4">
        <v>115.5</v>
      </c>
      <c r="CC21" s="4">
        <v>240</v>
      </c>
      <c r="CD21" s="13">
        <v>0.48125000000000001</v>
      </c>
      <c r="CE21" s="5">
        <v>12.5</v>
      </c>
      <c r="CG21" s="46">
        <v>19</v>
      </c>
      <c r="CH21" s="20" t="s">
        <v>63</v>
      </c>
      <c r="CI21" s="4">
        <v>129.5</v>
      </c>
      <c r="CJ21" s="4">
        <v>260</v>
      </c>
      <c r="CK21" s="13">
        <v>0.49807692307692308</v>
      </c>
      <c r="CL21" s="5">
        <v>11</v>
      </c>
      <c r="CN21" s="46">
        <v>19</v>
      </c>
      <c r="CO21" s="20" t="s">
        <v>76</v>
      </c>
      <c r="CP21" s="4">
        <v>132.5</v>
      </c>
      <c r="CQ21" s="4">
        <v>270</v>
      </c>
      <c r="CR21" s="13">
        <v>0.49074074074074076</v>
      </c>
      <c r="CS21" s="5">
        <v>12</v>
      </c>
      <c r="CU21" s="46">
        <v>19</v>
      </c>
      <c r="CV21" s="20" t="s">
        <v>61</v>
      </c>
      <c r="CW21" s="4">
        <v>140.5</v>
      </c>
      <c r="CX21" s="4">
        <v>288</v>
      </c>
      <c r="CY21" s="13">
        <v>0.48784722222222221</v>
      </c>
      <c r="CZ21" s="5">
        <v>16.5</v>
      </c>
    </row>
    <row r="22" spans="1:104" x14ac:dyDescent="0.25">
      <c r="A22" s="46" t="s">
        <v>133</v>
      </c>
      <c r="B22" s="20" t="s">
        <v>64</v>
      </c>
      <c r="C22" s="4">
        <v>7</v>
      </c>
      <c r="D22" s="4">
        <v>20</v>
      </c>
      <c r="E22" s="13">
        <v>0.35</v>
      </c>
      <c r="F22" s="5">
        <v>1</v>
      </c>
      <c r="H22" s="46" t="s">
        <v>175</v>
      </c>
      <c r="I22" s="20" t="s">
        <v>70</v>
      </c>
      <c r="J22" s="4">
        <v>15</v>
      </c>
      <c r="K22" s="4">
        <v>40</v>
      </c>
      <c r="L22" s="13">
        <v>0.375</v>
      </c>
      <c r="M22" s="5">
        <v>1</v>
      </c>
      <c r="O22" s="46" t="s">
        <v>133</v>
      </c>
      <c r="P22" s="20" t="s">
        <v>60</v>
      </c>
      <c r="Q22" s="4">
        <v>25</v>
      </c>
      <c r="R22" s="4">
        <v>60</v>
      </c>
      <c r="S22" s="13">
        <v>0.41666666666666669</v>
      </c>
      <c r="T22" s="5">
        <v>1</v>
      </c>
      <c r="V22" s="46">
        <v>20</v>
      </c>
      <c r="W22" s="20" t="s">
        <v>64</v>
      </c>
      <c r="X22" s="4">
        <v>34</v>
      </c>
      <c r="Y22" s="4">
        <v>80</v>
      </c>
      <c r="Z22" s="13">
        <v>0.42499999999999999</v>
      </c>
      <c r="AA22" s="5">
        <v>1</v>
      </c>
      <c r="AC22" s="46">
        <v>20</v>
      </c>
      <c r="AD22" s="20" t="s">
        <v>71</v>
      </c>
      <c r="AE22" s="4">
        <v>43</v>
      </c>
      <c r="AF22" s="4">
        <v>100</v>
      </c>
      <c r="AG22" s="13">
        <v>0.43</v>
      </c>
      <c r="AH22" s="5">
        <v>3</v>
      </c>
      <c r="AJ22" s="46">
        <v>20</v>
      </c>
      <c r="AK22" s="20" t="s">
        <v>63</v>
      </c>
      <c r="AL22" s="4">
        <v>55.5</v>
      </c>
      <c r="AM22" s="4">
        <v>120</v>
      </c>
      <c r="AN22" s="13">
        <v>0.46250000000000002</v>
      </c>
      <c r="AO22" s="5">
        <v>4</v>
      </c>
      <c r="AQ22" s="46">
        <v>20</v>
      </c>
      <c r="AR22" s="20" t="s">
        <v>79</v>
      </c>
      <c r="AS22" s="4">
        <v>65</v>
      </c>
      <c r="AT22" s="4">
        <v>140</v>
      </c>
      <c r="AU22" s="13">
        <v>0.4642857142857143</v>
      </c>
      <c r="AV22" s="5">
        <v>7</v>
      </c>
      <c r="AX22" s="46">
        <v>20</v>
      </c>
      <c r="AY22" s="20" t="s">
        <v>58</v>
      </c>
      <c r="AZ22" s="4">
        <v>76</v>
      </c>
      <c r="BA22" s="4">
        <v>160</v>
      </c>
      <c r="BB22" s="13">
        <v>0.47499999999999998</v>
      </c>
      <c r="BC22" s="5">
        <v>4</v>
      </c>
      <c r="BE22" s="46">
        <v>20</v>
      </c>
      <c r="BF22" s="20" t="s">
        <v>63</v>
      </c>
      <c r="BG22" s="4">
        <v>86</v>
      </c>
      <c r="BH22" s="4">
        <v>180</v>
      </c>
      <c r="BI22" s="13">
        <v>0.4777777777777778</v>
      </c>
      <c r="BJ22" s="5">
        <v>7</v>
      </c>
      <c r="BL22" s="46" t="s">
        <v>407</v>
      </c>
      <c r="BM22" s="20" t="s">
        <v>58</v>
      </c>
      <c r="BN22" s="4">
        <v>95</v>
      </c>
      <c r="BO22" s="4">
        <v>200</v>
      </c>
      <c r="BP22" s="13">
        <v>0.47499999999999998</v>
      </c>
      <c r="BQ22" s="5">
        <v>6</v>
      </c>
      <c r="BS22" s="46"/>
      <c r="BT22" s="20"/>
      <c r="BU22" s="4"/>
      <c r="BV22" s="4"/>
      <c r="BW22" s="13"/>
      <c r="BX22" s="5"/>
      <c r="BZ22" s="46">
        <v>20</v>
      </c>
      <c r="CA22" s="20" t="s">
        <v>60</v>
      </c>
      <c r="CB22" s="4">
        <v>115.5</v>
      </c>
      <c r="CC22" s="4">
        <v>240</v>
      </c>
      <c r="CD22" s="13">
        <v>0.48125000000000001</v>
      </c>
      <c r="CE22" s="5">
        <v>9.5</v>
      </c>
      <c r="CG22" s="46">
        <v>20</v>
      </c>
      <c r="CH22" s="20" t="s">
        <v>60</v>
      </c>
      <c r="CI22" s="4">
        <v>126.5</v>
      </c>
      <c r="CJ22" s="4">
        <v>260</v>
      </c>
      <c r="CK22" s="13">
        <v>0.48653846153846153</v>
      </c>
      <c r="CL22" s="5">
        <v>10.5</v>
      </c>
      <c r="CN22" s="46">
        <v>20</v>
      </c>
      <c r="CO22" s="20" t="s">
        <v>82</v>
      </c>
      <c r="CP22" s="4">
        <v>131.5</v>
      </c>
      <c r="CQ22" s="4">
        <v>270</v>
      </c>
      <c r="CR22" s="13">
        <v>0.48703703703703705</v>
      </c>
      <c r="CS22" s="5">
        <v>10.5</v>
      </c>
      <c r="CU22" s="46">
        <v>20</v>
      </c>
      <c r="CV22" s="20" t="s">
        <v>82</v>
      </c>
      <c r="CW22" s="4">
        <v>140.5</v>
      </c>
      <c r="CX22" s="4">
        <v>288</v>
      </c>
      <c r="CY22" s="13">
        <v>0.48784722222222221</v>
      </c>
      <c r="CZ22" s="5">
        <v>12.5</v>
      </c>
    </row>
    <row r="23" spans="1:104" x14ac:dyDescent="0.25">
      <c r="A23" s="46" t="s">
        <v>133</v>
      </c>
      <c r="B23" s="20" t="s">
        <v>71</v>
      </c>
      <c r="C23" s="4">
        <v>7</v>
      </c>
      <c r="D23" s="4">
        <v>20</v>
      </c>
      <c r="E23" s="13">
        <v>0.35</v>
      </c>
      <c r="F23" s="5">
        <v>1</v>
      </c>
      <c r="H23" s="46" t="s">
        <v>176</v>
      </c>
      <c r="I23" s="20" t="s">
        <v>84</v>
      </c>
      <c r="J23" s="4">
        <v>14</v>
      </c>
      <c r="K23" s="4">
        <v>40</v>
      </c>
      <c r="L23" s="13">
        <v>0.35</v>
      </c>
      <c r="M23" s="5">
        <v>2</v>
      </c>
      <c r="O23" s="46" t="s">
        <v>133</v>
      </c>
      <c r="P23" s="20" t="s">
        <v>64</v>
      </c>
      <c r="Q23" s="4">
        <v>25</v>
      </c>
      <c r="R23" s="4">
        <v>60</v>
      </c>
      <c r="S23" s="13">
        <v>0.41666666666666669</v>
      </c>
      <c r="T23" s="5">
        <v>1</v>
      </c>
      <c r="V23" s="46">
        <v>21</v>
      </c>
      <c r="W23" s="20" t="s">
        <v>65</v>
      </c>
      <c r="X23" s="4">
        <v>33</v>
      </c>
      <c r="Y23" s="4">
        <v>80</v>
      </c>
      <c r="Z23" s="13">
        <v>0.41249999999999998</v>
      </c>
      <c r="AA23" s="5">
        <v>4</v>
      </c>
      <c r="AC23" s="46">
        <v>21</v>
      </c>
      <c r="AD23" s="20" t="s">
        <v>73</v>
      </c>
      <c r="AE23" s="4">
        <v>42</v>
      </c>
      <c r="AF23" s="4">
        <v>100</v>
      </c>
      <c r="AG23" s="13">
        <v>0.42</v>
      </c>
      <c r="AH23" s="5">
        <v>7</v>
      </c>
      <c r="AJ23" s="46">
        <v>21</v>
      </c>
      <c r="AK23" s="20" t="s">
        <v>58</v>
      </c>
      <c r="AL23" s="4">
        <v>55.5</v>
      </c>
      <c r="AM23" s="4">
        <v>120</v>
      </c>
      <c r="AN23" s="13">
        <v>0.46250000000000002</v>
      </c>
      <c r="AO23" s="5">
        <v>3</v>
      </c>
      <c r="AQ23" s="46" t="s">
        <v>176</v>
      </c>
      <c r="AR23" s="20" t="s">
        <v>82</v>
      </c>
      <c r="AS23" s="4">
        <v>65</v>
      </c>
      <c r="AT23" s="4">
        <v>140</v>
      </c>
      <c r="AU23" s="13">
        <v>0.4642857142857143</v>
      </c>
      <c r="AV23" s="5">
        <v>4</v>
      </c>
      <c r="AX23" s="46">
        <v>21</v>
      </c>
      <c r="AY23" s="20" t="s">
        <v>69</v>
      </c>
      <c r="AZ23" s="4">
        <v>75</v>
      </c>
      <c r="BA23" s="4">
        <v>160</v>
      </c>
      <c r="BB23" s="13">
        <v>0.46875</v>
      </c>
      <c r="BC23" s="5">
        <v>9.5</v>
      </c>
      <c r="BE23" s="46">
        <v>21</v>
      </c>
      <c r="BF23" s="20" t="s">
        <v>72</v>
      </c>
      <c r="BG23" s="4">
        <v>85</v>
      </c>
      <c r="BH23" s="4">
        <v>180</v>
      </c>
      <c r="BI23" s="13">
        <v>0.47222222222222221</v>
      </c>
      <c r="BJ23" s="5">
        <v>11</v>
      </c>
      <c r="BL23" s="46">
        <v>21</v>
      </c>
      <c r="BM23" s="20" t="s">
        <v>63</v>
      </c>
      <c r="BN23" s="4">
        <v>94</v>
      </c>
      <c r="BO23" s="4">
        <v>200</v>
      </c>
      <c r="BP23" s="13">
        <v>0.47</v>
      </c>
      <c r="BQ23" s="5">
        <v>7</v>
      </c>
      <c r="BS23" s="46"/>
      <c r="BT23" s="20"/>
      <c r="BU23" s="4"/>
      <c r="BV23" s="4"/>
      <c r="BW23" s="13"/>
      <c r="BX23" s="5"/>
      <c r="BZ23" s="46">
        <v>21</v>
      </c>
      <c r="CA23" s="20" t="s">
        <v>63</v>
      </c>
      <c r="CB23" s="4">
        <v>115.5</v>
      </c>
      <c r="CC23" s="4">
        <v>240</v>
      </c>
      <c r="CD23" s="13">
        <v>0.48125000000000001</v>
      </c>
      <c r="CE23" s="5">
        <v>9</v>
      </c>
      <c r="CG23" s="46">
        <v>21</v>
      </c>
      <c r="CH23" s="20" t="s">
        <v>82</v>
      </c>
      <c r="CI23" s="4">
        <v>125.5</v>
      </c>
      <c r="CJ23" s="4">
        <v>260</v>
      </c>
      <c r="CK23" s="13">
        <v>0.4826923076923077</v>
      </c>
      <c r="CL23" s="5">
        <v>8.5</v>
      </c>
      <c r="CN23" s="46">
        <v>21</v>
      </c>
      <c r="CO23" s="20" t="s">
        <v>60</v>
      </c>
      <c r="CP23" s="4">
        <v>130.5</v>
      </c>
      <c r="CQ23" s="4">
        <v>270</v>
      </c>
      <c r="CR23" s="13">
        <v>0.48333333333333334</v>
      </c>
      <c r="CS23" s="5">
        <v>10.5</v>
      </c>
      <c r="CU23" s="46">
        <v>21</v>
      </c>
      <c r="CV23" s="20" t="s">
        <v>58</v>
      </c>
      <c r="CW23" s="4">
        <v>139.5</v>
      </c>
      <c r="CX23" s="4">
        <v>288</v>
      </c>
      <c r="CY23" s="13">
        <v>0.484375</v>
      </c>
      <c r="CZ23" s="5">
        <v>11</v>
      </c>
    </row>
    <row r="24" spans="1:104" x14ac:dyDescent="0.25">
      <c r="A24" s="46" t="s">
        <v>133</v>
      </c>
      <c r="B24" s="20" t="s">
        <v>61</v>
      </c>
      <c r="C24" s="4">
        <v>7</v>
      </c>
      <c r="D24" s="4">
        <v>20</v>
      </c>
      <c r="E24" s="13">
        <v>0.35</v>
      </c>
      <c r="F24" s="5">
        <v>1</v>
      </c>
      <c r="H24" s="46" t="s">
        <v>176</v>
      </c>
      <c r="I24" s="20" t="s">
        <v>66</v>
      </c>
      <c r="J24" s="4">
        <v>14</v>
      </c>
      <c r="K24" s="4">
        <v>40</v>
      </c>
      <c r="L24" s="13">
        <v>0.35</v>
      </c>
      <c r="M24" s="5">
        <v>2</v>
      </c>
      <c r="O24" s="46">
        <v>22</v>
      </c>
      <c r="P24" s="20" t="s">
        <v>58</v>
      </c>
      <c r="Q24" s="4">
        <v>24</v>
      </c>
      <c r="R24" s="4">
        <v>60</v>
      </c>
      <c r="S24" s="13">
        <v>0.4</v>
      </c>
      <c r="T24" s="5">
        <v>2</v>
      </c>
      <c r="V24" s="46">
        <v>22</v>
      </c>
      <c r="W24" s="20" t="s">
        <v>82</v>
      </c>
      <c r="X24" s="4">
        <v>33</v>
      </c>
      <c r="Y24" s="4">
        <v>80</v>
      </c>
      <c r="Z24" s="13">
        <v>0.41249999999999998</v>
      </c>
      <c r="AA24" s="5">
        <v>1</v>
      </c>
      <c r="AC24" s="46" t="s">
        <v>282</v>
      </c>
      <c r="AD24" s="20" t="s">
        <v>65</v>
      </c>
      <c r="AE24" s="4">
        <v>42</v>
      </c>
      <c r="AF24" s="4">
        <v>100</v>
      </c>
      <c r="AG24" s="13">
        <v>0.42</v>
      </c>
      <c r="AH24" s="5">
        <v>4</v>
      </c>
      <c r="AJ24" s="46">
        <v>22</v>
      </c>
      <c r="AK24" s="20" t="s">
        <v>73</v>
      </c>
      <c r="AL24" s="4">
        <v>54.5</v>
      </c>
      <c r="AM24" s="4">
        <v>120</v>
      </c>
      <c r="AN24" s="13">
        <v>0.45416666666666666</v>
      </c>
      <c r="AO24" s="5">
        <v>8.5</v>
      </c>
      <c r="AQ24" s="46" t="s">
        <v>176</v>
      </c>
      <c r="AR24" s="20" t="s">
        <v>60</v>
      </c>
      <c r="AS24" s="4">
        <v>65</v>
      </c>
      <c r="AT24" s="4">
        <v>140</v>
      </c>
      <c r="AU24" s="13">
        <v>0.4642857142857143</v>
      </c>
      <c r="AV24" s="5">
        <v>4</v>
      </c>
      <c r="AX24" s="46">
        <v>22</v>
      </c>
      <c r="AY24" s="20" t="s">
        <v>82</v>
      </c>
      <c r="AZ24" s="4">
        <v>75</v>
      </c>
      <c r="BA24" s="4">
        <v>160</v>
      </c>
      <c r="BB24" s="13">
        <v>0.46875</v>
      </c>
      <c r="BC24" s="5">
        <v>5</v>
      </c>
      <c r="BE24" s="46">
        <v>22</v>
      </c>
      <c r="BF24" s="20" t="s">
        <v>81</v>
      </c>
      <c r="BG24" s="4">
        <v>84</v>
      </c>
      <c r="BH24" s="4">
        <v>180</v>
      </c>
      <c r="BI24" s="13">
        <v>0.46666666666666667</v>
      </c>
      <c r="BJ24" s="5">
        <v>7.5</v>
      </c>
      <c r="BL24" s="46">
        <v>22</v>
      </c>
      <c r="BM24" s="20" t="s">
        <v>69</v>
      </c>
      <c r="BN24" s="4">
        <v>93</v>
      </c>
      <c r="BO24" s="4">
        <v>200</v>
      </c>
      <c r="BP24" s="13">
        <v>0.46500000000000002</v>
      </c>
      <c r="BQ24" s="5">
        <v>10.5</v>
      </c>
      <c r="BS24" s="46"/>
      <c r="BT24" s="20"/>
      <c r="BU24" s="4"/>
      <c r="BV24" s="4"/>
      <c r="BW24" s="13"/>
      <c r="BX24" s="5"/>
      <c r="BZ24" s="46">
        <v>22</v>
      </c>
      <c r="CA24" s="20" t="s">
        <v>81</v>
      </c>
      <c r="CB24" s="4">
        <v>112.5</v>
      </c>
      <c r="CC24" s="4">
        <v>240</v>
      </c>
      <c r="CD24" s="13">
        <v>0.46875</v>
      </c>
      <c r="CE24" s="5">
        <v>10.5</v>
      </c>
      <c r="CG24" s="46">
        <v>22</v>
      </c>
      <c r="CH24" s="20" t="s">
        <v>81</v>
      </c>
      <c r="CI24" s="4">
        <v>123.5</v>
      </c>
      <c r="CJ24" s="4">
        <v>260</v>
      </c>
      <c r="CK24" s="13">
        <v>0.47499999999999998</v>
      </c>
      <c r="CL24" s="5">
        <v>12.5</v>
      </c>
      <c r="CN24" s="46">
        <v>22</v>
      </c>
      <c r="CO24" s="20" t="s">
        <v>58</v>
      </c>
      <c r="CP24" s="4">
        <v>129.5</v>
      </c>
      <c r="CQ24" s="4">
        <v>270</v>
      </c>
      <c r="CR24" s="13">
        <v>0.47962962962962963</v>
      </c>
      <c r="CS24" s="5">
        <v>10</v>
      </c>
      <c r="CU24" s="46">
        <v>22</v>
      </c>
      <c r="CV24" s="20" t="s">
        <v>60</v>
      </c>
      <c r="CW24" s="4">
        <v>138.5</v>
      </c>
      <c r="CX24" s="4">
        <v>288</v>
      </c>
      <c r="CY24" s="13">
        <v>0.48090277777777779</v>
      </c>
      <c r="CZ24" s="5">
        <v>13.5</v>
      </c>
    </row>
    <row r="25" spans="1:104" x14ac:dyDescent="0.25">
      <c r="A25" s="46" t="s">
        <v>133</v>
      </c>
      <c r="B25" s="20" t="s">
        <v>58</v>
      </c>
      <c r="C25" s="4">
        <v>7</v>
      </c>
      <c r="D25" s="4">
        <v>20</v>
      </c>
      <c r="E25" s="13">
        <v>0.35</v>
      </c>
      <c r="F25" s="5">
        <v>1</v>
      </c>
      <c r="H25" s="46" t="s">
        <v>176</v>
      </c>
      <c r="I25" s="20" t="s">
        <v>73</v>
      </c>
      <c r="J25" s="4">
        <v>14</v>
      </c>
      <c r="K25" s="4">
        <v>40</v>
      </c>
      <c r="L25" s="13">
        <v>0.35</v>
      </c>
      <c r="M25" s="5">
        <v>2</v>
      </c>
      <c r="O25" s="46">
        <v>23</v>
      </c>
      <c r="P25" s="20" t="s">
        <v>63</v>
      </c>
      <c r="Q25" s="4">
        <v>24</v>
      </c>
      <c r="R25" s="4">
        <v>60</v>
      </c>
      <c r="S25" s="13">
        <v>0.4</v>
      </c>
      <c r="T25" s="5">
        <v>1</v>
      </c>
      <c r="V25" s="46">
        <v>23</v>
      </c>
      <c r="W25" s="20" t="s">
        <v>66</v>
      </c>
      <c r="X25" s="4">
        <v>32</v>
      </c>
      <c r="Y25" s="4">
        <v>80</v>
      </c>
      <c r="Z25" s="13">
        <v>0.4</v>
      </c>
      <c r="AA25" s="5">
        <v>3</v>
      </c>
      <c r="AC25" s="46" t="s">
        <v>282</v>
      </c>
      <c r="AD25" s="20" t="s">
        <v>66</v>
      </c>
      <c r="AE25" s="4">
        <v>42</v>
      </c>
      <c r="AF25" s="4">
        <v>100</v>
      </c>
      <c r="AG25" s="13">
        <v>0.42</v>
      </c>
      <c r="AH25" s="5">
        <v>4</v>
      </c>
      <c r="AJ25" s="46">
        <v>23</v>
      </c>
      <c r="AK25" s="20" t="s">
        <v>79</v>
      </c>
      <c r="AL25" s="4">
        <v>53.5</v>
      </c>
      <c r="AM25" s="4">
        <v>120</v>
      </c>
      <c r="AN25" s="13">
        <v>0.44583333333333336</v>
      </c>
      <c r="AO25" s="5">
        <v>6</v>
      </c>
      <c r="AQ25" s="46">
        <v>23</v>
      </c>
      <c r="AR25" s="20" t="s">
        <v>81</v>
      </c>
      <c r="AS25" s="4">
        <v>63</v>
      </c>
      <c r="AT25" s="4">
        <v>140</v>
      </c>
      <c r="AU25" s="13">
        <v>0.45</v>
      </c>
      <c r="AV25" s="5">
        <v>5.5</v>
      </c>
      <c r="AX25" s="46">
        <v>23</v>
      </c>
      <c r="AY25" s="20" t="s">
        <v>81</v>
      </c>
      <c r="AZ25" s="4">
        <v>74</v>
      </c>
      <c r="BA25" s="4">
        <v>160</v>
      </c>
      <c r="BB25" s="13">
        <v>0.46250000000000002</v>
      </c>
      <c r="BC25" s="5">
        <v>6.5</v>
      </c>
      <c r="BE25" s="46">
        <v>23</v>
      </c>
      <c r="BF25" s="20" t="s">
        <v>69</v>
      </c>
      <c r="BG25" s="4">
        <v>83</v>
      </c>
      <c r="BH25" s="4">
        <v>180</v>
      </c>
      <c r="BI25" s="13">
        <v>0.46111111111111114</v>
      </c>
      <c r="BJ25" s="5">
        <v>9.5</v>
      </c>
      <c r="BL25" s="46">
        <v>23</v>
      </c>
      <c r="BM25" s="20" t="s">
        <v>81</v>
      </c>
      <c r="BN25" s="4">
        <v>93</v>
      </c>
      <c r="BO25" s="4">
        <v>200</v>
      </c>
      <c r="BP25" s="13">
        <v>0.46500000000000002</v>
      </c>
      <c r="BQ25" s="5">
        <v>8.5</v>
      </c>
      <c r="BS25" s="46"/>
      <c r="BT25" s="20"/>
      <c r="BU25" s="4"/>
      <c r="BV25" s="4"/>
      <c r="BW25" s="13"/>
      <c r="BX25" s="5"/>
      <c r="BZ25" s="46">
        <v>23</v>
      </c>
      <c r="CA25" s="20" t="s">
        <v>71</v>
      </c>
      <c r="CB25" s="4">
        <v>110.5</v>
      </c>
      <c r="CC25" s="4">
        <v>240</v>
      </c>
      <c r="CD25" s="13">
        <v>0.46041666666666664</v>
      </c>
      <c r="CE25" s="5">
        <v>9</v>
      </c>
      <c r="CG25" s="46">
        <v>23</v>
      </c>
      <c r="CH25" s="20" t="s">
        <v>71</v>
      </c>
      <c r="CI25" s="4">
        <v>123.5</v>
      </c>
      <c r="CJ25" s="4">
        <v>260</v>
      </c>
      <c r="CK25" s="13">
        <v>0.47499999999999998</v>
      </c>
      <c r="CL25" s="5">
        <v>9</v>
      </c>
      <c r="CN25" s="46">
        <v>23</v>
      </c>
      <c r="CO25" s="20" t="s">
        <v>81</v>
      </c>
      <c r="CP25" s="4">
        <v>128.5</v>
      </c>
      <c r="CQ25" s="4">
        <v>270</v>
      </c>
      <c r="CR25" s="13">
        <v>0.47592592592592592</v>
      </c>
      <c r="CS25" s="5">
        <v>13.5</v>
      </c>
      <c r="CU25" s="46">
        <v>23</v>
      </c>
      <c r="CV25" s="20" t="s">
        <v>81</v>
      </c>
      <c r="CW25" s="4">
        <v>135.5</v>
      </c>
      <c r="CX25" s="4">
        <v>288</v>
      </c>
      <c r="CY25" s="13">
        <v>0.4704861111111111</v>
      </c>
      <c r="CZ25" s="5">
        <v>15.5</v>
      </c>
    </row>
    <row r="26" spans="1:104" x14ac:dyDescent="0.25">
      <c r="A26" s="46" t="s">
        <v>133</v>
      </c>
      <c r="B26" s="20" t="s">
        <v>78</v>
      </c>
      <c r="C26" s="4">
        <v>7</v>
      </c>
      <c r="D26" s="4">
        <v>20</v>
      </c>
      <c r="E26" s="13">
        <v>0.35</v>
      </c>
      <c r="F26" s="5">
        <v>1</v>
      </c>
      <c r="H26" s="46" t="s">
        <v>177</v>
      </c>
      <c r="I26" s="20" t="s">
        <v>74</v>
      </c>
      <c r="J26" s="4">
        <v>14</v>
      </c>
      <c r="K26" s="4">
        <v>40</v>
      </c>
      <c r="L26" s="13">
        <v>0.35</v>
      </c>
      <c r="M26" s="5">
        <v>1</v>
      </c>
      <c r="O26" s="46">
        <v>24</v>
      </c>
      <c r="P26" s="20" t="s">
        <v>66</v>
      </c>
      <c r="Q26" s="4">
        <v>23</v>
      </c>
      <c r="R26" s="4">
        <v>60</v>
      </c>
      <c r="S26" s="13">
        <v>0.38333333333333336</v>
      </c>
      <c r="T26" s="5">
        <v>2</v>
      </c>
      <c r="V26" s="46">
        <v>24</v>
      </c>
      <c r="W26" s="20" t="s">
        <v>60</v>
      </c>
      <c r="X26" s="4">
        <v>32</v>
      </c>
      <c r="Y26" s="4">
        <v>80</v>
      </c>
      <c r="Z26" s="13">
        <v>0.4</v>
      </c>
      <c r="AA26" s="5">
        <v>1</v>
      </c>
      <c r="AC26" s="46" t="s">
        <v>282</v>
      </c>
      <c r="AD26" s="20" t="s">
        <v>74</v>
      </c>
      <c r="AE26" s="4">
        <v>42</v>
      </c>
      <c r="AF26" s="4">
        <v>100</v>
      </c>
      <c r="AG26" s="13">
        <v>0.42</v>
      </c>
      <c r="AH26" s="5">
        <v>4</v>
      </c>
      <c r="AJ26" s="46">
        <v>24</v>
      </c>
      <c r="AK26" s="20" t="s">
        <v>69</v>
      </c>
      <c r="AL26" s="4">
        <v>53.5</v>
      </c>
      <c r="AM26" s="4">
        <v>120</v>
      </c>
      <c r="AN26" s="13">
        <v>0.44583333333333336</v>
      </c>
      <c r="AO26" s="5">
        <v>5.5</v>
      </c>
      <c r="AQ26" s="46">
        <v>24</v>
      </c>
      <c r="AR26" s="20" t="s">
        <v>69</v>
      </c>
      <c r="AS26" s="4">
        <v>62</v>
      </c>
      <c r="AT26" s="4">
        <v>140</v>
      </c>
      <c r="AU26" s="13">
        <v>0.44285714285714284</v>
      </c>
      <c r="AV26" s="5">
        <v>7.5</v>
      </c>
      <c r="AX26" s="46">
        <v>24</v>
      </c>
      <c r="AY26" s="20" t="s">
        <v>71</v>
      </c>
      <c r="AZ26" s="4">
        <v>73</v>
      </c>
      <c r="BA26" s="4">
        <v>160</v>
      </c>
      <c r="BB26" s="13">
        <v>0.45624999999999999</v>
      </c>
      <c r="BC26" s="5">
        <v>5</v>
      </c>
      <c r="BE26" s="46">
        <v>24</v>
      </c>
      <c r="BF26" s="20" t="s">
        <v>71</v>
      </c>
      <c r="BG26" s="4">
        <v>82</v>
      </c>
      <c r="BH26" s="4">
        <v>180</v>
      </c>
      <c r="BI26" s="13">
        <v>0.45555555555555555</v>
      </c>
      <c r="BJ26" s="5">
        <v>6</v>
      </c>
      <c r="BL26" s="46">
        <v>24</v>
      </c>
      <c r="BM26" s="20" t="s">
        <v>71</v>
      </c>
      <c r="BN26" s="4">
        <v>91</v>
      </c>
      <c r="BO26" s="4">
        <v>200</v>
      </c>
      <c r="BP26" s="13">
        <v>0.45500000000000002</v>
      </c>
      <c r="BQ26" s="5">
        <v>8</v>
      </c>
      <c r="BS26" s="46"/>
      <c r="BT26" s="23"/>
      <c r="BU26" s="14"/>
      <c r="BV26" s="14"/>
      <c r="BW26" s="15"/>
      <c r="BX26" s="16"/>
      <c r="BZ26" s="46">
        <v>24</v>
      </c>
      <c r="CA26" s="20" t="s">
        <v>58</v>
      </c>
      <c r="CB26" s="4">
        <v>109.5</v>
      </c>
      <c r="CC26" s="4">
        <v>240</v>
      </c>
      <c r="CD26" s="13">
        <v>0.45624999999999999</v>
      </c>
      <c r="CE26" s="5">
        <v>7</v>
      </c>
      <c r="CG26" s="46">
        <v>24</v>
      </c>
      <c r="CH26" s="20" t="s">
        <v>58</v>
      </c>
      <c r="CI26" s="4">
        <v>122.5</v>
      </c>
      <c r="CJ26" s="4">
        <v>260</v>
      </c>
      <c r="CK26" s="13">
        <v>0.47115384615384615</v>
      </c>
      <c r="CL26" s="5">
        <v>8</v>
      </c>
      <c r="CN26" s="46">
        <v>24</v>
      </c>
      <c r="CO26" s="20" t="s">
        <v>62</v>
      </c>
      <c r="CP26" s="4">
        <v>125.5</v>
      </c>
      <c r="CQ26" s="4">
        <v>270</v>
      </c>
      <c r="CR26" s="13">
        <v>0.46481481481481479</v>
      </c>
      <c r="CS26" s="5">
        <v>15</v>
      </c>
      <c r="CU26" s="46">
        <v>24</v>
      </c>
      <c r="CV26" s="20" t="s">
        <v>62</v>
      </c>
      <c r="CW26" s="4">
        <v>134.5</v>
      </c>
      <c r="CX26" s="4">
        <v>288</v>
      </c>
      <c r="CY26" s="13">
        <v>0.4670138888888889</v>
      </c>
      <c r="CZ26" s="5">
        <v>17</v>
      </c>
    </row>
    <row r="27" spans="1:104" ht="15.75" thickBot="1" x14ac:dyDescent="0.3">
      <c r="A27" s="46">
        <v>25</v>
      </c>
      <c r="B27" s="20" t="s">
        <v>62</v>
      </c>
      <c r="C27" s="4">
        <v>7</v>
      </c>
      <c r="D27" s="4">
        <v>20</v>
      </c>
      <c r="E27" s="13">
        <v>0.35</v>
      </c>
      <c r="F27" s="5">
        <v>0</v>
      </c>
      <c r="H27" s="46" t="s">
        <v>177</v>
      </c>
      <c r="I27" s="20" t="s">
        <v>62</v>
      </c>
      <c r="J27" s="4">
        <v>14</v>
      </c>
      <c r="K27" s="4">
        <v>40</v>
      </c>
      <c r="L27" s="13">
        <v>0.35</v>
      </c>
      <c r="M27" s="5">
        <v>1</v>
      </c>
      <c r="O27" s="46">
        <v>25</v>
      </c>
      <c r="P27" s="20" t="s">
        <v>74</v>
      </c>
      <c r="Q27" s="4">
        <v>22</v>
      </c>
      <c r="R27" s="4">
        <v>60</v>
      </c>
      <c r="S27" s="13">
        <v>0.36666666666666664</v>
      </c>
      <c r="T27" s="5">
        <v>1</v>
      </c>
      <c r="V27" s="46">
        <v>25</v>
      </c>
      <c r="W27" s="20" t="s">
        <v>74</v>
      </c>
      <c r="X27" s="4">
        <v>31</v>
      </c>
      <c r="Y27" s="4">
        <v>80</v>
      </c>
      <c r="Z27" s="13">
        <v>0.38750000000000001</v>
      </c>
      <c r="AA27" s="5">
        <v>2</v>
      </c>
      <c r="AC27" s="46">
        <v>25</v>
      </c>
      <c r="AD27" s="20" t="s">
        <v>58</v>
      </c>
      <c r="AE27" s="4">
        <v>42</v>
      </c>
      <c r="AF27" s="4">
        <v>100</v>
      </c>
      <c r="AG27" s="13">
        <v>0.42</v>
      </c>
      <c r="AH27" s="5">
        <v>2</v>
      </c>
      <c r="AJ27" s="46">
        <v>25</v>
      </c>
      <c r="AK27" s="20" t="s">
        <v>71</v>
      </c>
      <c r="AL27" s="4">
        <v>52.5</v>
      </c>
      <c r="AM27" s="4">
        <v>120</v>
      </c>
      <c r="AN27" s="13">
        <v>0.4375</v>
      </c>
      <c r="AO27" s="5">
        <v>4</v>
      </c>
      <c r="AQ27" s="46">
        <v>25</v>
      </c>
      <c r="AR27" s="20" t="s">
        <v>67</v>
      </c>
      <c r="AS27" s="4">
        <v>62</v>
      </c>
      <c r="AT27" s="4">
        <v>140</v>
      </c>
      <c r="AU27" s="13">
        <v>0.44285714285714284</v>
      </c>
      <c r="AV27" s="5">
        <v>3.5</v>
      </c>
      <c r="AX27" s="46">
        <v>25</v>
      </c>
      <c r="AY27" s="20" t="s">
        <v>79</v>
      </c>
      <c r="AZ27" s="4">
        <v>72</v>
      </c>
      <c r="BA27" s="4">
        <v>160</v>
      </c>
      <c r="BB27" s="13">
        <v>0.45</v>
      </c>
      <c r="BC27" s="5">
        <v>7</v>
      </c>
      <c r="BE27" s="46">
        <v>25</v>
      </c>
      <c r="BF27" s="20" t="s">
        <v>62</v>
      </c>
      <c r="BG27" s="4">
        <v>80</v>
      </c>
      <c r="BH27" s="4">
        <v>180</v>
      </c>
      <c r="BI27" s="13">
        <v>0.44444444444444442</v>
      </c>
      <c r="BJ27" s="5">
        <v>9</v>
      </c>
      <c r="BL27" s="46">
        <v>25</v>
      </c>
      <c r="BM27" s="20" t="s">
        <v>62</v>
      </c>
      <c r="BN27" s="4">
        <v>89</v>
      </c>
      <c r="BO27" s="4">
        <v>200</v>
      </c>
      <c r="BP27" s="13">
        <v>0.44500000000000001</v>
      </c>
      <c r="BQ27" s="5">
        <v>10</v>
      </c>
      <c r="BS27" s="46"/>
      <c r="BT27" s="21"/>
      <c r="BU27" s="6"/>
      <c r="BV27" s="6"/>
      <c r="BW27" s="17"/>
      <c r="BX27" s="7"/>
      <c r="BZ27" s="46">
        <v>25</v>
      </c>
      <c r="CA27" s="20" t="s">
        <v>62</v>
      </c>
      <c r="CB27" s="4">
        <v>108.5</v>
      </c>
      <c r="CC27" s="4">
        <v>240</v>
      </c>
      <c r="CD27" s="13">
        <v>0.45208333333333334</v>
      </c>
      <c r="CE27" s="5">
        <v>12</v>
      </c>
      <c r="CG27" s="46">
        <v>25</v>
      </c>
      <c r="CH27" s="20" t="s">
        <v>62</v>
      </c>
      <c r="CI27" s="4">
        <v>119.5</v>
      </c>
      <c r="CJ27" s="4">
        <v>260</v>
      </c>
      <c r="CK27" s="13">
        <v>0.45961538461538459</v>
      </c>
      <c r="CL27" s="5">
        <v>13</v>
      </c>
      <c r="CN27" s="46">
        <v>25</v>
      </c>
      <c r="CO27" s="20" t="s">
        <v>71</v>
      </c>
      <c r="CP27" s="4">
        <v>125.5</v>
      </c>
      <c r="CQ27" s="4">
        <v>270</v>
      </c>
      <c r="CR27" s="13">
        <v>0.46481481481481479</v>
      </c>
      <c r="CS27" s="5">
        <v>9</v>
      </c>
      <c r="CU27" s="46">
        <v>25</v>
      </c>
      <c r="CV27" s="20" t="s">
        <v>71</v>
      </c>
      <c r="CW27" s="4">
        <v>130.5</v>
      </c>
      <c r="CX27" s="4">
        <v>288</v>
      </c>
      <c r="CY27" s="13">
        <v>0.453125</v>
      </c>
      <c r="CZ27" s="5">
        <v>11</v>
      </c>
    </row>
    <row r="28" spans="1:104" x14ac:dyDescent="0.25">
      <c r="A28" s="46">
        <v>26</v>
      </c>
      <c r="B28" s="20" t="s">
        <v>70</v>
      </c>
      <c r="C28" s="4">
        <v>6</v>
      </c>
      <c r="D28" s="4">
        <v>20</v>
      </c>
      <c r="E28" s="13">
        <v>0.3</v>
      </c>
      <c r="F28" s="5">
        <v>0</v>
      </c>
      <c r="H28" s="46">
        <v>26</v>
      </c>
      <c r="I28" s="20" t="s">
        <v>71</v>
      </c>
      <c r="J28" s="4">
        <v>13</v>
      </c>
      <c r="K28" s="4">
        <v>40</v>
      </c>
      <c r="L28" s="13">
        <v>0.32500000000000001</v>
      </c>
      <c r="M28" s="5">
        <v>1</v>
      </c>
      <c r="O28" s="46">
        <v>26</v>
      </c>
      <c r="P28" s="20" t="s">
        <v>62</v>
      </c>
      <c r="Q28" s="4">
        <v>21</v>
      </c>
      <c r="R28" s="4">
        <v>60</v>
      </c>
      <c r="S28" s="13">
        <v>0.35</v>
      </c>
      <c r="T28" s="5">
        <v>2</v>
      </c>
      <c r="V28" s="46">
        <v>26</v>
      </c>
      <c r="W28" s="20" t="s">
        <v>67</v>
      </c>
      <c r="X28" s="4">
        <v>30</v>
      </c>
      <c r="Y28" s="4">
        <v>80</v>
      </c>
      <c r="Z28" s="13">
        <v>0.375</v>
      </c>
      <c r="AA28" s="5">
        <v>1</v>
      </c>
      <c r="AC28" s="46">
        <v>26</v>
      </c>
      <c r="AD28" s="20" t="s">
        <v>67</v>
      </c>
      <c r="AE28" s="4">
        <v>41</v>
      </c>
      <c r="AF28" s="4">
        <v>100</v>
      </c>
      <c r="AG28" s="13">
        <v>0.41</v>
      </c>
      <c r="AH28" s="5">
        <v>3</v>
      </c>
      <c r="AJ28" s="46">
        <v>26</v>
      </c>
      <c r="AK28" s="20" t="s">
        <v>62</v>
      </c>
      <c r="AL28" s="4">
        <v>51.5</v>
      </c>
      <c r="AM28" s="4">
        <v>120</v>
      </c>
      <c r="AN28" s="13">
        <v>0.42916666666666664</v>
      </c>
      <c r="AO28" s="5">
        <v>6</v>
      </c>
      <c r="AQ28" s="46">
        <v>26</v>
      </c>
      <c r="AR28" s="20" t="s">
        <v>71</v>
      </c>
      <c r="AS28" s="4">
        <v>61</v>
      </c>
      <c r="AT28" s="4">
        <v>140</v>
      </c>
      <c r="AU28" s="13">
        <v>0.43571428571428572</v>
      </c>
      <c r="AV28" s="5">
        <v>4</v>
      </c>
      <c r="AX28" s="46">
        <v>26</v>
      </c>
      <c r="AY28" s="20" t="s">
        <v>67</v>
      </c>
      <c r="AZ28" s="4">
        <v>72</v>
      </c>
      <c r="BA28" s="4">
        <v>160</v>
      </c>
      <c r="BB28" s="13">
        <v>0.45</v>
      </c>
      <c r="BC28" s="5">
        <v>5.5</v>
      </c>
      <c r="BE28" s="46">
        <v>26</v>
      </c>
      <c r="BF28" s="20" t="s">
        <v>67</v>
      </c>
      <c r="BG28" s="4">
        <v>78</v>
      </c>
      <c r="BH28" s="4">
        <v>180</v>
      </c>
      <c r="BI28" s="13">
        <v>0.43333333333333335</v>
      </c>
      <c r="BJ28" s="5">
        <v>7.5</v>
      </c>
      <c r="BL28" s="46">
        <v>26</v>
      </c>
      <c r="BM28" s="20" t="s">
        <v>67</v>
      </c>
      <c r="BN28" s="4">
        <v>87</v>
      </c>
      <c r="BO28" s="4">
        <v>200</v>
      </c>
      <c r="BP28" s="13">
        <v>0.435</v>
      </c>
      <c r="BQ28" s="5">
        <v>7.5</v>
      </c>
      <c r="BZ28" s="46">
        <v>26</v>
      </c>
      <c r="CA28" s="20" t="s">
        <v>67</v>
      </c>
      <c r="CB28" s="4">
        <v>104.5</v>
      </c>
      <c r="CC28" s="4">
        <v>240</v>
      </c>
      <c r="CD28" s="13">
        <v>0.43541666666666667</v>
      </c>
      <c r="CE28" s="5">
        <v>9.5</v>
      </c>
      <c r="CG28" s="46">
        <v>26</v>
      </c>
      <c r="CH28" s="20" t="s">
        <v>67</v>
      </c>
      <c r="CI28" s="4">
        <v>116.5</v>
      </c>
      <c r="CJ28" s="4">
        <v>260</v>
      </c>
      <c r="CK28" s="13">
        <v>0.44807692307692309</v>
      </c>
      <c r="CL28" s="5">
        <v>10.5</v>
      </c>
      <c r="CN28" s="46">
        <v>26</v>
      </c>
      <c r="CO28" s="20" t="s">
        <v>67</v>
      </c>
      <c r="CP28" s="4">
        <v>120.5</v>
      </c>
      <c r="CQ28" s="4">
        <v>270</v>
      </c>
      <c r="CR28" s="13">
        <v>0.4462962962962963</v>
      </c>
      <c r="CS28" s="5">
        <v>12.5</v>
      </c>
      <c r="CU28" s="46">
        <v>26</v>
      </c>
      <c r="CV28" s="20" t="s">
        <v>67</v>
      </c>
      <c r="CW28" s="4">
        <v>125.5</v>
      </c>
      <c r="CX28" s="4">
        <v>288</v>
      </c>
      <c r="CY28" s="13">
        <v>0.4357638888888889</v>
      </c>
      <c r="CZ28" s="5">
        <v>12.5</v>
      </c>
    </row>
    <row r="29" spans="1:104" x14ac:dyDescent="0.25">
      <c r="A29" s="46">
        <v>27</v>
      </c>
      <c r="B29" s="20" t="s">
        <v>67</v>
      </c>
      <c r="C29" s="4">
        <v>5</v>
      </c>
      <c r="D29" s="4">
        <v>20</v>
      </c>
      <c r="E29" s="13">
        <v>0.25</v>
      </c>
      <c r="F29" s="5">
        <v>0</v>
      </c>
      <c r="H29" s="46">
        <v>27</v>
      </c>
      <c r="I29" s="20" t="s">
        <v>67</v>
      </c>
      <c r="J29" s="4">
        <v>11</v>
      </c>
      <c r="K29" s="4">
        <v>40</v>
      </c>
      <c r="L29" s="13">
        <v>0.27500000000000002</v>
      </c>
      <c r="M29" s="5">
        <v>0</v>
      </c>
      <c r="O29" s="46">
        <v>27</v>
      </c>
      <c r="P29" s="20" t="s">
        <v>67</v>
      </c>
      <c r="Q29" s="4">
        <v>21</v>
      </c>
      <c r="R29" s="4">
        <v>60</v>
      </c>
      <c r="S29" s="13">
        <v>0.35</v>
      </c>
      <c r="T29" s="5">
        <v>1</v>
      </c>
      <c r="V29" s="46">
        <v>27</v>
      </c>
      <c r="W29" s="20" t="s">
        <v>62</v>
      </c>
      <c r="X29" s="4">
        <v>28</v>
      </c>
      <c r="Y29" s="4">
        <v>80</v>
      </c>
      <c r="Z29" s="13">
        <v>0.35</v>
      </c>
      <c r="AA29" s="5">
        <v>3</v>
      </c>
      <c r="AC29" s="46">
        <v>27</v>
      </c>
      <c r="AD29" s="20" t="s">
        <v>62</v>
      </c>
      <c r="AE29" s="4">
        <v>37</v>
      </c>
      <c r="AF29" s="4">
        <v>100</v>
      </c>
      <c r="AG29" s="13">
        <v>0.37</v>
      </c>
      <c r="AH29" s="5">
        <v>5</v>
      </c>
      <c r="AJ29" s="46">
        <v>27</v>
      </c>
      <c r="AK29" s="20" t="s">
        <v>67</v>
      </c>
      <c r="AL29" s="4">
        <v>51.5</v>
      </c>
      <c r="AM29" s="4">
        <v>120</v>
      </c>
      <c r="AN29" s="13">
        <v>0.42916666666666664</v>
      </c>
      <c r="AO29" s="5">
        <v>3.5</v>
      </c>
      <c r="AQ29" s="46">
        <v>27</v>
      </c>
      <c r="AR29" s="20" t="s">
        <v>62</v>
      </c>
      <c r="AS29" s="4">
        <v>60</v>
      </c>
      <c r="AT29" s="4">
        <v>140</v>
      </c>
      <c r="AU29" s="13">
        <v>0.42857142857142855</v>
      </c>
      <c r="AV29" s="5">
        <v>7</v>
      </c>
      <c r="AX29" s="46">
        <v>27</v>
      </c>
      <c r="AY29" s="20" t="s">
        <v>62</v>
      </c>
      <c r="AZ29" s="4">
        <v>71</v>
      </c>
      <c r="BA29" s="4">
        <v>160</v>
      </c>
      <c r="BB29" s="13">
        <v>0.44374999999999998</v>
      </c>
      <c r="BC29" s="5">
        <v>9</v>
      </c>
      <c r="BE29" s="46">
        <v>27</v>
      </c>
      <c r="BF29" s="20" t="s">
        <v>79</v>
      </c>
      <c r="BG29" s="4">
        <v>77</v>
      </c>
      <c r="BH29" s="4">
        <v>180</v>
      </c>
      <c r="BI29" s="13">
        <v>0.42777777777777776</v>
      </c>
      <c r="BJ29" s="5">
        <v>7</v>
      </c>
      <c r="BL29" s="46">
        <v>27</v>
      </c>
      <c r="BM29" s="20" t="s">
        <v>79</v>
      </c>
      <c r="BN29" s="4">
        <v>84</v>
      </c>
      <c r="BO29" s="4">
        <v>200</v>
      </c>
      <c r="BP29" s="13">
        <v>0.42</v>
      </c>
      <c r="BQ29" s="5">
        <v>7</v>
      </c>
      <c r="BZ29" s="46">
        <v>27</v>
      </c>
      <c r="CA29" s="20" t="s">
        <v>280</v>
      </c>
      <c r="CB29" s="4">
        <v>92.5</v>
      </c>
      <c r="CC29" s="4">
        <v>160</v>
      </c>
      <c r="CD29" s="13">
        <v>0.578125</v>
      </c>
      <c r="CE29" s="5">
        <v>8</v>
      </c>
      <c r="CG29" s="46">
        <v>27</v>
      </c>
      <c r="CH29" s="20" t="s">
        <v>280</v>
      </c>
      <c r="CI29" s="4">
        <v>107.5</v>
      </c>
      <c r="CJ29" s="4">
        <v>180</v>
      </c>
      <c r="CK29" s="13">
        <v>0.59722222222222221</v>
      </c>
      <c r="CL29" s="5">
        <v>9</v>
      </c>
      <c r="CN29" s="46">
        <v>27</v>
      </c>
      <c r="CO29" s="20" t="s">
        <v>280</v>
      </c>
      <c r="CP29" s="4">
        <v>111.5</v>
      </c>
      <c r="CQ29" s="4">
        <v>190</v>
      </c>
      <c r="CR29" s="13">
        <v>0.58684210526315794</v>
      </c>
      <c r="CS29" s="5">
        <v>9</v>
      </c>
      <c r="CU29" s="46">
        <v>27</v>
      </c>
      <c r="CV29" s="20" t="s">
        <v>280</v>
      </c>
      <c r="CW29" s="4">
        <v>121.5</v>
      </c>
      <c r="CX29" s="4">
        <v>208</v>
      </c>
      <c r="CY29" s="13">
        <v>0.58413461538461542</v>
      </c>
      <c r="CZ29" s="5">
        <v>12</v>
      </c>
    </row>
    <row r="30" spans="1:104" x14ac:dyDescent="0.25">
      <c r="B30" s="23"/>
      <c r="C30" s="14"/>
      <c r="D30" s="14"/>
      <c r="E30" s="15"/>
      <c r="F30" s="16"/>
      <c r="H30" s="46"/>
      <c r="I30" s="23"/>
      <c r="J30" s="14"/>
      <c r="K30" s="14"/>
      <c r="L30" s="15"/>
      <c r="M30" s="16"/>
      <c r="O30" s="46"/>
      <c r="P30" s="23"/>
      <c r="Q30" s="14"/>
      <c r="R30" s="14"/>
      <c r="S30" s="15"/>
      <c r="T30" s="16"/>
      <c r="V30" s="46"/>
      <c r="W30" s="23"/>
      <c r="X30" s="14"/>
      <c r="Y30" s="14"/>
      <c r="Z30" s="15"/>
      <c r="AA30" s="16"/>
      <c r="AC30" s="46">
        <v>28</v>
      </c>
      <c r="AD30" s="20" t="s">
        <v>280</v>
      </c>
      <c r="AE30" s="4">
        <v>15</v>
      </c>
      <c r="AF30" s="4">
        <v>20</v>
      </c>
      <c r="AG30" s="13">
        <v>0.75</v>
      </c>
      <c r="AH30" s="5">
        <v>1</v>
      </c>
      <c r="AJ30" s="46">
        <v>28</v>
      </c>
      <c r="AK30" s="20" t="s">
        <v>280</v>
      </c>
      <c r="AL30" s="4">
        <v>26.5</v>
      </c>
      <c r="AM30" s="4">
        <v>40</v>
      </c>
      <c r="AN30" s="13">
        <v>0.66249999999999998</v>
      </c>
      <c r="AO30" s="5">
        <v>3</v>
      </c>
      <c r="AQ30" s="46">
        <v>28</v>
      </c>
      <c r="AR30" s="20" t="s">
        <v>280</v>
      </c>
      <c r="AS30" s="4">
        <v>34</v>
      </c>
      <c r="AT30" s="4">
        <v>60</v>
      </c>
      <c r="AU30" s="13">
        <v>0.56666666666666665</v>
      </c>
      <c r="AV30" s="5">
        <v>4</v>
      </c>
      <c r="AX30" s="46">
        <v>28</v>
      </c>
      <c r="AY30" s="20" t="s">
        <v>280</v>
      </c>
      <c r="AZ30" s="4">
        <v>45</v>
      </c>
      <c r="BA30" s="4">
        <v>80</v>
      </c>
      <c r="BB30" s="13">
        <v>0.5625</v>
      </c>
      <c r="BC30" s="5">
        <v>4</v>
      </c>
      <c r="BE30" s="46">
        <v>28</v>
      </c>
      <c r="BF30" s="20" t="s">
        <v>280</v>
      </c>
      <c r="BG30" s="4">
        <v>59</v>
      </c>
      <c r="BH30" s="4">
        <v>100</v>
      </c>
      <c r="BI30" s="13">
        <v>0.59</v>
      </c>
      <c r="BJ30" s="5">
        <v>5</v>
      </c>
      <c r="BL30" s="46">
        <v>28</v>
      </c>
      <c r="BM30" s="20" t="s">
        <v>280</v>
      </c>
      <c r="BN30" s="4">
        <v>67</v>
      </c>
      <c r="BO30" s="4">
        <v>120</v>
      </c>
      <c r="BP30" s="13">
        <v>0.55833333333333335</v>
      </c>
      <c r="BQ30" s="5">
        <v>7</v>
      </c>
      <c r="BZ30" s="46">
        <v>28</v>
      </c>
      <c r="CA30" s="20" t="s">
        <v>488</v>
      </c>
      <c r="CB30" s="4">
        <v>89.5</v>
      </c>
      <c r="CC30" s="4">
        <v>219</v>
      </c>
      <c r="CD30" s="13">
        <v>0.408675799086758</v>
      </c>
      <c r="CE30" s="5">
        <v>7</v>
      </c>
      <c r="CG30" s="46">
        <v>28</v>
      </c>
      <c r="CH30" s="20" t="s">
        <v>488</v>
      </c>
      <c r="CI30" s="4">
        <v>89.5</v>
      </c>
      <c r="CJ30" s="4">
        <v>219</v>
      </c>
      <c r="CK30" s="13">
        <v>0.408675799086758</v>
      </c>
      <c r="CL30" s="5">
        <v>7</v>
      </c>
      <c r="CN30" s="46">
        <v>28</v>
      </c>
      <c r="CO30" s="20" t="s">
        <v>488</v>
      </c>
      <c r="CP30" s="4">
        <v>89.5</v>
      </c>
      <c r="CQ30" s="4">
        <v>219</v>
      </c>
      <c r="CR30" s="13">
        <v>0.408675799086758</v>
      </c>
      <c r="CS30" s="5">
        <v>7</v>
      </c>
      <c r="CU30" s="46">
        <v>28</v>
      </c>
      <c r="CV30" s="20" t="s">
        <v>488</v>
      </c>
      <c r="CW30" s="4">
        <v>89.5</v>
      </c>
      <c r="CX30" s="4">
        <v>219</v>
      </c>
      <c r="CY30" s="13">
        <v>0.408675799086758</v>
      </c>
      <c r="CZ30" s="5">
        <v>7</v>
      </c>
    </row>
    <row r="31" spans="1:104" ht="15.75" thickBot="1" x14ac:dyDescent="0.3">
      <c r="B31" s="21" t="s">
        <v>55</v>
      </c>
      <c r="C31" s="6">
        <v>8</v>
      </c>
      <c r="D31" s="6">
        <v>20</v>
      </c>
      <c r="E31" s="17">
        <v>0.4</v>
      </c>
      <c r="F31" s="7">
        <v>1</v>
      </c>
      <c r="H31" s="46"/>
      <c r="I31" s="21" t="s">
        <v>55</v>
      </c>
      <c r="J31" s="6">
        <v>16</v>
      </c>
      <c r="K31" s="6">
        <v>40</v>
      </c>
      <c r="L31" s="17">
        <v>0.4</v>
      </c>
      <c r="M31" s="7">
        <v>1</v>
      </c>
      <c r="O31" s="46"/>
      <c r="P31" s="21" t="s">
        <v>55</v>
      </c>
      <c r="Q31" s="6">
        <v>26</v>
      </c>
      <c r="R31" s="6">
        <v>60</v>
      </c>
      <c r="S31" s="17">
        <v>0.43333333333333335</v>
      </c>
      <c r="T31" s="7">
        <v>2</v>
      </c>
      <c r="V31" s="46"/>
      <c r="W31" s="21" t="s">
        <v>55</v>
      </c>
      <c r="X31" s="6">
        <v>35</v>
      </c>
      <c r="Y31" s="6">
        <v>80</v>
      </c>
      <c r="Z31" s="17">
        <v>0.4375</v>
      </c>
      <c r="AA31" s="7">
        <v>3</v>
      </c>
      <c r="AC31" s="46"/>
      <c r="AD31" s="23"/>
      <c r="AE31" s="14"/>
      <c r="AF31" s="14"/>
      <c r="AG31" s="15"/>
      <c r="AH31" s="16"/>
      <c r="AJ31" s="46"/>
      <c r="AK31" s="23"/>
      <c r="AL31" s="14"/>
      <c r="AM31" s="14"/>
      <c r="AN31" s="15"/>
      <c r="AO31" s="16"/>
      <c r="AQ31" s="46"/>
      <c r="AR31" s="23"/>
      <c r="AS31" s="14"/>
      <c r="AT31" s="14"/>
      <c r="AU31" s="15"/>
      <c r="AV31" s="16"/>
      <c r="AX31" s="46"/>
      <c r="AY31" s="23"/>
      <c r="AZ31" s="14"/>
      <c r="BA31" s="14"/>
      <c r="BB31" s="15"/>
      <c r="BC31" s="16"/>
      <c r="BE31" s="46"/>
      <c r="BF31" s="23"/>
      <c r="BG31" s="14"/>
      <c r="BH31" s="14"/>
      <c r="BI31" s="15"/>
      <c r="BJ31" s="16"/>
      <c r="BL31" s="46"/>
      <c r="BM31" s="23"/>
      <c r="BN31" s="14"/>
      <c r="BO31" s="14"/>
      <c r="BP31" s="15"/>
      <c r="BQ31" s="16"/>
      <c r="BZ31" s="46"/>
      <c r="CA31" s="23"/>
      <c r="CB31" s="14"/>
      <c r="CC31" s="14"/>
      <c r="CD31" s="15"/>
      <c r="CE31" s="16"/>
      <c r="CG31" s="46"/>
      <c r="CH31" s="23"/>
      <c r="CI31" s="14"/>
      <c r="CJ31" s="14"/>
      <c r="CK31" s="15"/>
      <c r="CL31" s="16"/>
      <c r="CN31" s="46"/>
      <c r="CO31" s="23"/>
      <c r="CP31" s="14"/>
      <c r="CQ31" s="14"/>
      <c r="CR31" s="15"/>
      <c r="CS31" s="16"/>
      <c r="CU31" s="46"/>
      <c r="CV31" s="23"/>
      <c r="CW31" s="14"/>
      <c r="CX31" s="14"/>
      <c r="CY31" s="15"/>
      <c r="CZ31" s="16"/>
    </row>
    <row r="32" spans="1:104" ht="15.75" thickBot="1" x14ac:dyDescent="0.3">
      <c r="AC32" s="46"/>
      <c r="AD32" s="21" t="s">
        <v>55</v>
      </c>
      <c r="AE32" s="6">
        <v>45</v>
      </c>
      <c r="AF32" s="6">
        <v>100</v>
      </c>
      <c r="AG32" s="17">
        <v>0.45</v>
      </c>
      <c r="AH32" s="7">
        <v>5</v>
      </c>
      <c r="AJ32" s="46"/>
      <c r="AK32" s="21" t="s">
        <v>55</v>
      </c>
      <c r="AL32" s="6">
        <v>58.5</v>
      </c>
      <c r="AM32" s="6">
        <v>120</v>
      </c>
      <c r="AN32" s="17">
        <v>0.48749999999999999</v>
      </c>
      <c r="AO32" s="7">
        <v>5.5</v>
      </c>
      <c r="AQ32" s="46"/>
      <c r="AR32" s="21" t="s">
        <v>55</v>
      </c>
      <c r="AS32" s="6">
        <v>70</v>
      </c>
      <c r="AT32" s="6">
        <v>140</v>
      </c>
      <c r="AU32" s="17">
        <v>0.5</v>
      </c>
      <c r="AV32" s="7">
        <v>6.5</v>
      </c>
      <c r="AX32" s="46"/>
      <c r="AY32" s="21" t="s">
        <v>55</v>
      </c>
      <c r="AZ32" s="6">
        <v>81</v>
      </c>
      <c r="BA32" s="6">
        <v>160</v>
      </c>
      <c r="BB32" s="17">
        <v>0.50624999999999998</v>
      </c>
      <c r="BC32" s="7">
        <v>8.5</v>
      </c>
      <c r="BE32" s="46"/>
      <c r="BF32" s="21" t="s">
        <v>55</v>
      </c>
      <c r="BG32" s="6">
        <v>90</v>
      </c>
      <c r="BH32" s="6">
        <v>180</v>
      </c>
      <c r="BI32" s="17">
        <v>0.5</v>
      </c>
      <c r="BJ32" s="7">
        <v>9.5</v>
      </c>
      <c r="BL32" s="46"/>
      <c r="BM32" s="21" t="s">
        <v>55</v>
      </c>
      <c r="BN32" s="6">
        <v>98</v>
      </c>
      <c r="BO32" s="6">
        <v>200</v>
      </c>
      <c r="BP32" s="17">
        <v>0.49</v>
      </c>
      <c r="BQ32" s="7">
        <v>9.5</v>
      </c>
      <c r="BZ32" s="46"/>
      <c r="CA32" s="21" t="s">
        <v>55</v>
      </c>
      <c r="CB32" s="6">
        <v>119</v>
      </c>
      <c r="CC32" s="6">
        <v>240</v>
      </c>
      <c r="CD32" s="17">
        <v>0.49583333333333335</v>
      </c>
      <c r="CE32" s="7">
        <v>12.5</v>
      </c>
      <c r="CG32" s="46"/>
      <c r="CH32" s="21" t="s">
        <v>55</v>
      </c>
      <c r="CI32" s="6">
        <v>134</v>
      </c>
      <c r="CJ32" s="6">
        <v>260</v>
      </c>
      <c r="CK32" s="17">
        <v>0.51538461538461533</v>
      </c>
      <c r="CL32" s="7">
        <v>14.5</v>
      </c>
      <c r="CN32" s="46"/>
      <c r="CO32" s="21" t="s">
        <v>55</v>
      </c>
      <c r="CP32" s="6">
        <v>139</v>
      </c>
      <c r="CQ32" s="6">
        <v>270</v>
      </c>
      <c r="CR32" s="17">
        <v>0.51481481481481484</v>
      </c>
      <c r="CS32" s="7">
        <v>15.5</v>
      </c>
      <c r="CU32" s="46"/>
      <c r="CV32" s="21" t="s">
        <v>55</v>
      </c>
      <c r="CW32" s="6">
        <v>148</v>
      </c>
      <c r="CX32" s="6">
        <v>288</v>
      </c>
      <c r="CY32" s="17">
        <v>0.51388888888888884</v>
      </c>
      <c r="CZ32" s="7">
        <v>17.5</v>
      </c>
    </row>
    <row r="33" spans="99:104" x14ac:dyDescent="0.25">
      <c r="CU33" s="46"/>
      <c r="CV33" s="67"/>
      <c r="CW33" s="28"/>
      <c r="CX33" s="28"/>
      <c r="CY33" s="28"/>
      <c r="CZ33" s="28"/>
    </row>
    <row r="34" spans="99:104" ht="19.5" thickBot="1" x14ac:dyDescent="0.35">
      <c r="CU34" s="46"/>
      <c r="CV34" s="29" t="s">
        <v>283</v>
      </c>
      <c r="CW34" s="28"/>
      <c r="CX34" s="28"/>
      <c r="CY34" s="28"/>
      <c r="CZ34" s="28"/>
    </row>
    <row r="35" spans="99:104" ht="15.75" thickBot="1" x14ac:dyDescent="0.3">
      <c r="CU35" s="46">
        <v>1</v>
      </c>
      <c r="CV35" s="58" t="s">
        <v>251</v>
      </c>
      <c r="CW35" s="59">
        <v>0.58413461538461542</v>
      </c>
      <c r="CX35" s="60">
        <v>121.5</v>
      </c>
      <c r="CY35" s="61">
        <v>208</v>
      </c>
      <c r="CZ35" s="62">
        <v>12</v>
      </c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workbookViewId="0"/>
  </sheetViews>
  <sheetFormatPr defaultColWidth="8.85546875" defaultRowHeight="15" x14ac:dyDescent="0.25"/>
  <cols>
    <col min="1" max="1" width="2" bestFit="1" customWidth="1"/>
    <col min="2" max="2" width="12.42578125" style="18" bestFit="1" customWidth="1"/>
    <col min="3" max="3" width="2" bestFit="1" customWidth="1"/>
    <col min="4" max="4" width="11.7109375" bestFit="1" customWidth="1"/>
    <col min="5" max="5" width="2" bestFit="1" customWidth="1"/>
    <col min="6" max="6" width="11.85546875" style="18" bestFit="1" customWidth="1"/>
    <col min="7" max="7" width="2" bestFit="1" customWidth="1"/>
    <col min="8" max="8" width="11.42578125" style="18" bestFit="1" customWidth="1"/>
    <col min="9" max="9" width="2" bestFit="1" customWidth="1"/>
    <col min="10" max="10" width="11.85546875" bestFit="1" customWidth="1"/>
    <col min="11" max="11" width="3" bestFit="1" customWidth="1"/>
    <col min="12" max="12" width="11.28515625" bestFit="1" customWidth="1"/>
    <col min="13" max="13" width="2" bestFit="1" customWidth="1"/>
    <col min="14" max="14" width="12.28515625" bestFit="1" customWidth="1"/>
    <col min="15" max="15" width="2" bestFit="1" customWidth="1"/>
    <col min="16" max="16" width="10.85546875" style="18" bestFit="1" customWidth="1"/>
    <col min="17" max="17" width="2" bestFit="1" customWidth="1"/>
    <col min="18" max="18" width="10.7109375" bestFit="1" customWidth="1"/>
    <col min="19" max="19" width="2" bestFit="1" customWidth="1"/>
    <col min="20" max="20" width="11.85546875" style="18" bestFit="1" customWidth="1"/>
    <col min="21" max="21" width="3" bestFit="1" customWidth="1"/>
    <col min="22" max="22" width="11.42578125" bestFit="1" customWidth="1"/>
    <col min="23" max="23" width="2" bestFit="1" customWidth="1"/>
    <col min="24" max="24" width="11.7109375" style="18" bestFit="1" customWidth="1"/>
    <col min="25" max="25" width="3" bestFit="1" customWidth="1"/>
    <col min="26" max="26" width="11.42578125" style="18" bestFit="1" customWidth="1"/>
    <col min="27" max="27" width="2" bestFit="1" customWidth="1"/>
    <col min="28" max="28" width="11.85546875" bestFit="1" customWidth="1"/>
    <col min="29" max="29" width="3" bestFit="1" customWidth="1"/>
    <col min="30" max="30" width="10.5703125" bestFit="1" customWidth="1"/>
    <col min="31" max="31" width="2.7109375" customWidth="1"/>
    <col min="32" max="32" width="10.85546875" bestFit="1" customWidth="1"/>
    <col min="33" max="33" width="3" bestFit="1" customWidth="1"/>
    <col min="34" max="34" width="5.28515625" style="3" bestFit="1" customWidth="1"/>
  </cols>
  <sheetData>
    <row r="1" spans="2:34" s="2" customFormat="1" x14ac:dyDescent="0.25">
      <c r="B1" s="26" t="s">
        <v>35</v>
      </c>
      <c r="D1" s="2" t="s">
        <v>36</v>
      </c>
      <c r="F1" s="26" t="s">
        <v>37</v>
      </c>
      <c r="H1" s="26" t="s">
        <v>38</v>
      </c>
      <c r="J1" s="2" t="s">
        <v>39</v>
      </c>
      <c r="L1" s="2" t="s">
        <v>40</v>
      </c>
      <c r="N1" s="2" t="s">
        <v>41</v>
      </c>
      <c r="P1" s="26" t="s">
        <v>42</v>
      </c>
      <c r="R1" s="2" t="s">
        <v>43</v>
      </c>
      <c r="T1" s="26" t="s">
        <v>44</v>
      </c>
      <c r="V1" s="26" t="s">
        <v>45</v>
      </c>
      <c r="X1" s="26" t="s">
        <v>46</v>
      </c>
      <c r="Z1" s="26" t="s">
        <v>47</v>
      </c>
      <c r="AB1" s="2" t="s">
        <v>48</v>
      </c>
      <c r="AD1" s="2" t="s">
        <v>53</v>
      </c>
      <c r="AF1" s="2" t="s">
        <v>52</v>
      </c>
      <c r="AH1" s="2" t="s">
        <v>54</v>
      </c>
    </row>
    <row r="2" spans="2:34" x14ac:dyDescent="0.25">
      <c r="B2" s="8" t="s">
        <v>109</v>
      </c>
      <c r="D2" s="8" t="s">
        <v>143</v>
      </c>
      <c r="F2" s="8" t="s">
        <v>198</v>
      </c>
      <c r="H2" s="8" t="s">
        <v>169</v>
      </c>
      <c r="J2" s="8" t="s">
        <v>198</v>
      </c>
      <c r="L2" s="8" t="s">
        <v>304</v>
      </c>
      <c r="N2" s="8" t="s">
        <v>304</v>
      </c>
      <c r="P2" s="8" t="s">
        <v>354</v>
      </c>
      <c r="R2" s="8" t="s">
        <v>378</v>
      </c>
      <c r="T2" s="8" t="s">
        <v>401</v>
      </c>
      <c r="V2" s="8" t="s">
        <v>423</v>
      </c>
      <c r="X2" s="8" t="s">
        <v>432</v>
      </c>
      <c r="Z2" s="8" t="s">
        <v>458</v>
      </c>
      <c r="AB2" s="8" t="s">
        <v>478</v>
      </c>
      <c r="AC2">
        <v>17</v>
      </c>
      <c r="AD2" s="8" t="s">
        <v>496</v>
      </c>
      <c r="AF2" s="8" t="s">
        <v>496</v>
      </c>
      <c r="AG2">
        <v>17</v>
      </c>
      <c r="AH2" s="8" t="s">
        <v>478</v>
      </c>
    </row>
    <row r="3" spans="2:34" x14ac:dyDescent="0.25">
      <c r="B3" s="8" t="s">
        <v>109</v>
      </c>
      <c r="D3" s="8" t="s">
        <v>150</v>
      </c>
      <c r="F3" s="8" t="s">
        <v>198</v>
      </c>
      <c r="H3" s="8" t="s">
        <v>221</v>
      </c>
      <c r="J3" s="8" t="s">
        <v>198</v>
      </c>
      <c r="L3" s="8" t="s">
        <v>304</v>
      </c>
      <c r="N3" s="8" t="s">
        <v>304</v>
      </c>
      <c r="P3" s="8" t="s">
        <v>353</v>
      </c>
      <c r="R3" s="8" t="s">
        <v>378</v>
      </c>
      <c r="T3" s="8" t="s">
        <v>401</v>
      </c>
      <c r="V3" s="8" t="s">
        <v>423</v>
      </c>
      <c r="X3" s="8" t="s">
        <v>432</v>
      </c>
      <c r="Z3" s="8" t="s">
        <v>458</v>
      </c>
      <c r="AB3" s="8" t="s">
        <v>478</v>
      </c>
      <c r="AF3" s="8" t="s">
        <v>496</v>
      </c>
    </row>
    <row r="4" spans="2:34" x14ac:dyDescent="0.25">
      <c r="B4" s="8" t="s">
        <v>109</v>
      </c>
      <c r="D4" s="8" t="s">
        <v>150</v>
      </c>
      <c r="F4" s="8" t="s">
        <v>198</v>
      </c>
      <c r="H4" s="8" t="s">
        <v>221</v>
      </c>
      <c r="J4" s="8" t="s">
        <v>198</v>
      </c>
      <c r="L4" s="8" t="s">
        <v>304</v>
      </c>
      <c r="N4" s="8" t="s">
        <v>304</v>
      </c>
      <c r="P4" s="8" t="s">
        <v>353</v>
      </c>
      <c r="R4" s="8" t="s">
        <v>371</v>
      </c>
      <c r="T4" s="8" t="s">
        <v>401</v>
      </c>
      <c r="V4" s="8" t="s">
        <v>411</v>
      </c>
      <c r="X4" s="8" t="s">
        <v>432</v>
      </c>
      <c r="Z4" s="8" t="s">
        <v>458</v>
      </c>
      <c r="AB4" s="8" t="s">
        <v>478</v>
      </c>
      <c r="AF4" s="8" t="s">
        <v>169</v>
      </c>
    </row>
    <row r="5" spans="2:34" x14ac:dyDescent="0.25">
      <c r="B5" s="8" t="s">
        <v>102</v>
      </c>
      <c r="D5" s="8" t="s">
        <v>150</v>
      </c>
      <c r="F5" s="8" t="s">
        <v>198</v>
      </c>
      <c r="H5" s="8" t="s">
        <v>221</v>
      </c>
      <c r="J5" s="8" t="s">
        <v>198</v>
      </c>
      <c r="L5" s="8" t="s">
        <v>304</v>
      </c>
      <c r="N5" s="8" t="s">
        <v>304</v>
      </c>
      <c r="P5" s="8" t="s">
        <v>353</v>
      </c>
      <c r="R5" s="8" t="s">
        <v>371</v>
      </c>
      <c r="T5" s="8" t="s">
        <v>400</v>
      </c>
      <c r="V5" s="8" t="s">
        <v>296</v>
      </c>
      <c r="X5" s="8" t="s">
        <v>432</v>
      </c>
      <c r="Y5">
        <v>4</v>
      </c>
      <c r="Z5" s="8" t="s">
        <v>458</v>
      </c>
      <c r="AB5" s="8" t="s">
        <v>478</v>
      </c>
      <c r="AF5" s="8" t="s">
        <v>502</v>
      </c>
    </row>
    <row r="6" spans="2:34" x14ac:dyDescent="0.25">
      <c r="B6" s="8" t="s">
        <v>102</v>
      </c>
      <c r="D6" s="8" t="s">
        <v>150</v>
      </c>
      <c r="E6">
        <v>5</v>
      </c>
      <c r="F6" s="8" t="s">
        <v>198</v>
      </c>
      <c r="H6" s="8" t="s">
        <v>221</v>
      </c>
      <c r="J6" s="8" t="s">
        <v>169</v>
      </c>
      <c r="L6" s="8" t="s">
        <v>304</v>
      </c>
      <c r="N6" s="8" t="s">
        <v>304</v>
      </c>
      <c r="P6" s="8" t="s">
        <v>353</v>
      </c>
      <c r="R6" s="8" t="s">
        <v>373</v>
      </c>
      <c r="T6" s="8" t="s">
        <v>392</v>
      </c>
      <c r="V6" s="8" t="s">
        <v>415</v>
      </c>
      <c r="X6" s="8" t="s">
        <v>445</v>
      </c>
      <c r="Z6" s="8" t="s">
        <v>453</v>
      </c>
      <c r="AB6" s="8" t="s">
        <v>478</v>
      </c>
      <c r="AF6" s="8" t="s">
        <v>502</v>
      </c>
    </row>
    <row r="7" spans="2:34" x14ac:dyDescent="0.25">
      <c r="B7" s="8" t="s">
        <v>102</v>
      </c>
      <c r="D7" s="8" t="s">
        <v>159</v>
      </c>
      <c r="F7" s="8" t="s">
        <v>204</v>
      </c>
      <c r="H7" s="8" t="s">
        <v>225</v>
      </c>
      <c r="J7" s="8" t="s">
        <v>206</v>
      </c>
      <c r="L7" s="8" t="s">
        <v>304</v>
      </c>
      <c r="N7" s="8" t="s">
        <v>304</v>
      </c>
      <c r="P7" s="8" t="s">
        <v>353</v>
      </c>
      <c r="R7" s="8" t="s">
        <v>373</v>
      </c>
      <c r="T7" s="8" t="s">
        <v>392</v>
      </c>
      <c r="V7" s="8" t="s">
        <v>415</v>
      </c>
      <c r="X7" s="8" t="s">
        <v>445</v>
      </c>
      <c r="Z7" s="8" t="s">
        <v>206</v>
      </c>
      <c r="AB7" s="8" t="s">
        <v>222</v>
      </c>
      <c r="AF7" s="8" t="s">
        <v>505</v>
      </c>
    </row>
    <row r="8" spans="2:34" x14ac:dyDescent="0.25">
      <c r="B8" s="8" t="s">
        <v>87</v>
      </c>
      <c r="D8" s="8" t="s">
        <v>159</v>
      </c>
      <c r="F8" s="8" t="s">
        <v>206</v>
      </c>
      <c r="H8" s="8" t="s">
        <v>235</v>
      </c>
      <c r="J8" s="8" t="s">
        <v>222</v>
      </c>
      <c r="L8" s="8" t="s">
        <v>304</v>
      </c>
      <c r="N8" s="8" t="s">
        <v>304</v>
      </c>
      <c r="P8" s="8" t="s">
        <v>353</v>
      </c>
      <c r="R8" s="8" t="s">
        <v>373</v>
      </c>
      <c r="T8" s="8" t="s">
        <v>392</v>
      </c>
      <c r="V8" s="8" t="s">
        <v>256</v>
      </c>
      <c r="X8" s="8" t="s">
        <v>445</v>
      </c>
      <c r="Z8" s="8" t="s">
        <v>457</v>
      </c>
      <c r="AB8" s="8" t="s">
        <v>484</v>
      </c>
      <c r="AF8" s="8" t="s">
        <v>505</v>
      </c>
    </row>
    <row r="9" spans="2:34" x14ac:dyDescent="0.25">
      <c r="B9" s="8" t="s">
        <v>106</v>
      </c>
      <c r="D9" s="8" t="s">
        <v>134</v>
      </c>
      <c r="F9" s="8" t="s">
        <v>200</v>
      </c>
      <c r="H9" s="8" t="s">
        <v>235</v>
      </c>
      <c r="J9" s="8" t="s">
        <v>277</v>
      </c>
      <c r="L9" s="8" t="s">
        <v>304</v>
      </c>
      <c r="N9" s="8" t="s">
        <v>304</v>
      </c>
      <c r="P9" s="8" t="s">
        <v>353</v>
      </c>
      <c r="R9" s="8" t="s">
        <v>373</v>
      </c>
      <c r="T9" s="8" t="s">
        <v>392</v>
      </c>
      <c r="V9" s="8" t="s">
        <v>256</v>
      </c>
      <c r="X9" s="8" t="s">
        <v>445</v>
      </c>
      <c r="Z9" s="8" t="s">
        <v>457</v>
      </c>
      <c r="AB9" s="8" t="s">
        <v>484</v>
      </c>
      <c r="AF9" s="8" t="s">
        <v>505</v>
      </c>
    </row>
    <row r="10" spans="2:34" x14ac:dyDescent="0.25">
      <c r="B10" s="8" t="s">
        <v>106</v>
      </c>
      <c r="D10" s="8" t="s">
        <v>145</v>
      </c>
      <c r="F10" s="8" t="s">
        <v>200</v>
      </c>
      <c r="H10" s="8" t="s">
        <v>236</v>
      </c>
      <c r="J10" s="8" t="s">
        <v>262</v>
      </c>
      <c r="L10" s="8" t="s">
        <v>304</v>
      </c>
      <c r="M10">
        <v>9</v>
      </c>
      <c r="N10" s="8" t="s">
        <v>304</v>
      </c>
      <c r="O10">
        <v>8</v>
      </c>
      <c r="P10" s="8" t="s">
        <v>353</v>
      </c>
      <c r="R10" s="8" t="s">
        <v>373</v>
      </c>
      <c r="T10" s="8" t="s">
        <v>392</v>
      </c>
      <c r="V10" s="8" t="s">
        <v>256</v>
      </c>
      <c r="X10" s="8" t="s">
        <v>444</v>
      </c>
      <c r="Z10" s="8" t="s">
        <v>457</v>
      </c>
      <c r="AB10" s="8" t="s">
        <v>484</v>
      </c>
      <c r="AF10" s="8" t="s">
        <v>505</v>
      </c>
    </row>
    <row r="11" spans="2:34" x14ac:dyDescent="0.25">
      <c r="B11" s="8" t="s">
        <v>112</v>
      </c>
      <c r="D11" s="8" t="s">
        <v>145</v>
      </c>
      <c r="F11" s="8" t="s">
        <v>159</v>
      </c>
      <c r="H11" s="8" t="s">
        <v>236</v>
      </c>
      <c r="J11" s="8" t="s">
        <v>265</v>
      </c>
      <c r="K11">
        <v>10</v>
      </c>
      <c r="L11" s="8" t="s">
        <v>304</v>
      </c>
      <c r="N11" s="8" t="s">
        <v>324</v>
      </c>
      <c r="P11" s="8" t="s">
        <v>337</v>
      </c>
      <c r="Q11">
        <v>6</v>
      </c>
      <c r="R11" s="8" t="s">
        <v>373</v>
      </c>
      <c r="T11" s="8" t="s">
        <v>392</v>
      </c>
      <c r="V11" s="8" t="s">
        <v>256</v>
      </c>
      <c r="X11" s="8" t="s">
        <v>444</v>
      </c>
      <c r="Z11" s="8" t="s">
        <v>452</v>
      </c>
      <c r="AB11" s="8" t="s">
        <v>484</v>
      </c>
      <c r="AF11" s="8" t="s">
        <v>489</v>
      </c>
    </row>
    <row r="12" spans="2:34" x14ac:dyDescent="0.25">
      <c r="B12" s="8" t="s">
        <v>112</v>
      </c>
      <c r="D12" s="8" t="s">
        <v>144</v>
      </c>
      <c r="F12" s="8" t="s">
        <v>181</v>
      </c>
      <c r="H12" s="8" t="s">
        <v>236</v>
      </c>
      <c r="J12" s="8" t="s">
        <v>265</v>
      </c>
      <c r="L12" s="8" t="s">
        <v>169</v>
      </c>
      <c r="N12" s="8" t="s">
        <v>324</v>
      </c>
      <c r="P12" s="8" t="s">
        <v>337</v>
      </c>
      <c r="R12" s="8" t="s">
        <v>157</v>
      </c>
      <c r="T12" s="8" t="s">
        <v>392</v>
      </c>
      <c r="V12" s="8" t="s">
        <v>256</v>
      </c>
      <c r="X12" s="8" t="s">
        <v>444</v>
      </c>
      <c r="Z12" s="8" t="s">
        <v>452</v>
      </c>
      <c r="AB12" s="8" t="s">
        <v>484</v>
      </c>
      <c r="AF12" s="8" t="s">
        <v>489</v>
      </c>
    </row>
    <row r="13" spans="2:34" x14ac:dyDescent="0.25">
      <c r="B13" s="8" t="s">
        <v>112</v>
      </c>
      <c r="D13" s="8" t="s">
        <v>147</v>
      </c>
      <c r="F13" s="8" t="s">
        <v>181</v>
      </c>
      <c r="H13" s="8" t="s">
        <v>184</v>
      </c>
      <c r="J13" s="8" t="s">
        <v>265</v>
      </c>
      <c r="L13" s="8" t="s">
        <v>169</v>
      </c>
      <c r="N13" s="8" t="s">
        <v>324</v>
      </c>
      <c r="P13" s="8" t="s">
        <v>343</v>
      </c>
      <c r="R13" s="8" t="s">
        <v>117</v>
      </c>
      <c r="T13" s="8" t="s">
        <v>392</v>
      </c>
      <c r="V13" s="8" t="s">
        <v>256</v>
      </c>
      <c r="X13" s="8" t="s">
        <v>444</v>
      </c>
      <c r="Z13" s="8" t="s">
        <v>452</v>
      </c>
      <c r="AB13" s="8" t="s">
        <v>484</v>
      </c>
      <c r="AF13" s="8" t="s">
        <v>489</v>
      </c>
    </row>
    <row r="14" spans="2:34" x14ac:dyDescent="0.25">
      <c r="B14" s="8" t="s">
        <v>117</v>
      </c>
      <c r="D14" s="8" t="s">
        <v>147</v>
      </c>
      <c r="F14" s="8" t="s">
        <v>181</v>
      </c>
      <c r="H14" s="8" t="s">
        <v>184</v>
      </c>
      <c r="J14" s="8" t="s">
        <v>263</v>
      </c>
      <c r="L14" s="8" t="s">
        <v>169</v>
      </c>
      <c r="N14" s="8" t="s">
        <v>330</v>
      </c>
      <c r="P14" s="8" t="s">
        <v>343</v>
      </c>
      <c r="R14" s="8" t="s">
        <v>158</v>
      </c>
      <c r="S14">
        <v>9</v>
      </c>
      <c r="T14" s="8" t="s">
        <v>392</v>
      </c>
      <c r="U14">
        <v>7</v>
      </c>
      <c r="V14" s="8" t="s">
        <v>256</v>
      </c>
      <c r="X14" s="8" t="s">
        <v>444</v>
      </c>
      <c r="Z14" s="8" t="s">
        <v>472</v>
      </c>
      <c r="AB14" s="8" t="s">
        <v>484</v>
      </c>
      <c r="AF14" s="8" t="s">
        <v>489</v>
      </c>
    </row>
    <row r="15" spans="2:34" x14ac:dyDescent="0.25">
      <c r="B15" s="8" t="s">
        <v>97</v>
      </c>
      <c r="D15" s="8" t="s">
        <v>147</v>
      </c>
      <c r="F15" s="8" t="s">
        <v>181</v>
      </c>
      <c r="H15" s="8" t="s">
        <v>232</v>
      </c>
      <c r="J15" s="8" t="s">
        <v>263</v>
      </c>
      <c r="L15" s="8" t="s">
        <v>206</v>
      </c>
      <c r="N15" s="8" t="s">
        <v>330</v>
      </c>
      <c r="P15" s="8" t="s">
        <v>343</v>
      </c>
      <c r="R15" s="8" t="s">
        <v>188</v>
      </c>
      <c r="T15" s="8" t="s">
        <v>398</v>
      </c>
      <c r="V15" s="8" t="s">
        <v>258</v>
      </c>
      <c r="W15">
        <v>6</v>
      </c>
      <c r="X15" s="8" t="s">
        <v>444</v>
      </c>
      <c r="Z15" s="8" t="s">
        <v>209</v>
      </c>
      <c r="AA15">
        <v>8</v>
      </c>
      <c r="AB15" s="8" t="s">
        <v>484</v>
      </c>
      <c r="AE15">
        <v>5</v>
      </c>
      <c r="AF15" s="8" t="s">
        <v>489</v>
      </c>
    </row>
    <row r="16" spans="2:34" x14ac:dyDescent="0.25">
      <c r="B16" s="8" t="s">
        <v>111</v>
      </c>
      <c r="D16" s="8" t="s">
        <v>147</v>
      </c>
      <c r="F16" s="8" t="s">
        <v>181</v>
      </c>
      <c r="H16" s="8" t="s">
        <v>232</v>
      </c>
      <c r="J16" s="8" t="s">
        <v>263</v>
      </c>
      <c r="L16" s="8" t="s">
        <v>290</v>
      </c>
      <c r="N16" s="8" t="s">
        <v>330</v>
      </c>
      <c r="P16" s="8" t="s">
        <v>358</v>
      </c>
      <c r="R16" s="8" t="s">
        <v>188</v>
      </c>
      <c r="T16" s="8" t="s">
        <v>329</v>
      </c>
      <c r="V16" s="8" t="s">
        <v>417</v>
      </c>
      <c r="X16" s="8" t="s">
        <v>433</v>
      </c>
      <c r="Z16" s="8" t="s">
        <v>209</v>
      </c>
      <c r="AB16" s="8" t="s">
        <v>158</v>
      </c>
      <c r="AF16" s="8" t="s">
        <v>343</v>
      </c>
    </row>
    <row r="17" spans="2:32" x14ac:dyDescent="0.25">
      <c r="B17" s="8" t="s">
        <v>120</v>
      </c>
      <c r="D17" s="8" t="s">
        <v>147</v>
      </c>
      <c r="F17" s="8" t="s">
        <v>181</v>
      </c>
      <c r="H17" s="8" t="s">
        <v>232</v>
      </c>
      <c r="J17" s="8" t="s">
        <v>254</v>
      </c>
      <c r="L17" s="8" t="s">
        <v>291</v>
      </c>
      <c r="N17" s="8" t="s">
        <v>330</v>
      </c>
      <c r="P17" s="8" t="s">
        <v>184</v>
      </c>
      <c r="R17" s="8" t="s">
        <v>95</v>
      </c>
      <c r="T17" s="8" t="s">
        <v>397</v>
      </c>
      <c r="V17" s="8" t="s">
        <v>417</v>
      </c>
      <c r="X17" s="8" t="s">
        <v>433</v>
      </c>
      <c r="Z17" s="8" t="s">
        <v>158</v>
      </c>
      <c r="AB17" s="8" t="s">
        <v>479</v>
      </c>
      <c r="AF17" s="8" t="s">
        <v>343</v>
      </c>
    </row>
    <row r="18" spans="2:32" x14ac:dyDescent="0.25">
      <c r="B18" s="8" t="s">
        <v>93</v>
      </c>
      <c r="C18">
        <v>6</v>
      </c>
      <c r="D18" s="8" t="s">
        <v>147</v>
      </c>
      <c r="E18">
        <v>7</v>
      </c>
      <c r="F18" s="8" t="s">
        <v>181</v>
      </c>
      <c r="H18" s="8" t="s">
        <v>223</v>
      </c>
      <c r="J18" s="8" t="s">
        <v>254</v>
      </c>
      <c r="L18" s="8" t="s">
        <v>291</v>
      </c>
      <c r="N18" s="8" t="s">
        <v>317</v>
      </c>
      <c r="P18" s="8" t="s">
        <v>95</v>
      </c>
      <c r="R18" s="8" t="s">
        <v>362</v>
      </c>
      <c r="T18" s="8" t="s">
        <v>397</v>
      </c>
      <c r="V18" s="8" t="s">
        <v>417</v>
      </c>
      <c r="X18" s="8" t="s">
        <v>433</v>
      </c>
      <c r="Z18" s="8" t="s">
        <v>158</v>
      </c>
      <c r="AB18" s="8" t="s">
        <v>479</v>
      </c>
      <c r="AF18" s="8" t="s">
        <v>117</v>
      </c>
    </row>
    <row r="19" spans="2:32" x14ac:dyDescent="0.25">
      <c r="B19" s="8" t="s">
        <v>113</v>
      </c>
      <c r="D19" s="8" t="s">
        <v>155</v>
      </c>
      <c r="F19" s="8" t="s">
        <v>187</v>
      </c>
      <c r="H19" s="8" t="s">
        <v>223</v>
      </c>
      <c r="J19" s="8" t="s">
        <v>254</v>
      </c>
      <c r="L19" s="8" t="s">
        <v>291</v>
      </c>
      <c r="N19" s="8" t="s">
        <v>317</v>
      </c>
      <c r="P19" s="8" t="s">
        <v>319</v>
      </c>
      <c r="R19" s="8" t="s">
        <v>362</v>
      </c>
      <c r="T19" s="8" t="s">
        <v>404</v>
      </c>
      <c r="V19" s="8" t="s">
        <v>417</v>
      </c>
      <c r="X19" s="8" t="s">
        <v>188</v>
      </c>
      <c r="Z19" s="8" t="s">
        <v>184</v>
      </c>
      <c r="AB19" s="8" t="s">
        <v>479</v>
      </c>
      <c r="AF19" s="8" t="s">
        <v>158</v>
      </c>
    </row>
    <row r="20" spans="2:32" x14ac:dyDescent="0.25">
      <c r="B20" s="8" t="s">
        <v>113</v>
      </c>
      <c r="D20" s="8" t="s">
        <v>138</v>
      </c>
      <c r="F20" s="8" t="s">
        <v>187</v>
      </c>
      <c r="H20" s="8" t="s">
        <v>155</v>
      </c>
      <c r="J20" s="8" t="s">
        <v>254</v>
      </c>
      <c r="L20" s="8" t="s">
        <v>291</v>
      </c>
      <c r="N20" s="8" t="s">
        <v>159</v>
      </c>
      <c r="P20" s="8" t="s">
        <v>197</v>
      </c>
      <c r="R20" s="8" t="s">
        <v>362</v>
      </c>
      <c r="T20" s="8" t="s">
        <v>296</v>
      </c>
      <c r="V20" s="8" t="s">
        <v>420</v>
      </c>
      <c r="X20" s="8" t="s">
        <v>188</v>
      </c>
      <c r="Z20" s="8" t="s">
        <v>258</v>
      </c>
      <c r="AB20" s="8" t="s">
        <v>479</v>
      </c>
      <c r="AF20" s="8" t="s">
        <v>503</v>
      </c>
    </row>
    <row r="21" spans="2:32" x14ac:dyDescent="0.25">
      <c r="B21" s="8" t="s">
        <v>113</v>
      </c>
      <c r="D21" s="8" t="s">
        <v>138</v>
      </c>
      <c r="F21" s="8" t="s">
        <v>183</v>
      </c>
      <c r="H21" s="8" t="s">
        <v>237</v>
      </c>
      <c r="I21">
        <v>5</v>
      </c>
      <c r="J21" s="8" t="s">
        <v>254</v>
      </c>
      <c r="L21" s="8" t="s">
        <v>289</v>
      </c>
      <c r="N21" s="8" t="s">
        <v>314</v>
      </c>
      <c r="P21" s="8" t="s">
        <v>197</v>
      </c>
      <c r="R21" s="8" t="s">
        <v>258</v>
      </c>
      <c r="T21" s="8" t="s">
        <v>309</v>
      </c>
      <c r="V21" s="8" t="s">
        <v>420</v>
      </c>
      <c r="X21" s="8" t="s">
        <v>188</v>
      </c>
      <c r="Z21" s="8" t="s">
        <v>258</v>
      </c>
      <c r="AB21" s="8" t="s">
        <v>479</v>
      </c>
      <c r="AF21" s="8" t="s">
        <v>501</v>
      </c>
    </row>
    <row r="22" spans="2:32" x14ac:dyDescent="0.25">
      <c r="B22" s="8" t="s">
        <v>113</v>
      </c>
      <c r="D22" s="8" t="s">
        <v>138</v>
      </c>
      <c r="F22" s="8" t="s">
        <v>183</v>
      </c>
      <c r="H22" s="8" t="s">
        <v>237</v>
      </c>
      <c r="J22" s="8" t="s">
        <v>274</v>
      </c>
      <c r="L22" s="8" t="s">
        <v>111</v>
      </c>
      <c r="N22" s="8" t="s">
        <v>314</v>
      </c>
      <c r="P22" s="8" t="s">
        <v>197</v>
      </c>
      <c r="R22" s="8" t="s">
        <v>258</v>
      </c>
      <c r="T22" s="8" t="s">
        <v>395</v>
      </c>
      <c r="V22" s="8" t="s">
        <v>420</v>
      </c>
      <c r="X22" s="8" t="s">
        <v>188</v>
      </c>
      <c r="Z22" s="8" t="s">
        <v>331</v>
      </c>
      <c r="AB22" s="8" t="s">
        <v>479</v>
      </c>
      <c r="AF22" s="8" t="s">
        <v>501</v>
      </c>
    </row>
    <row r="23" spans="2:32" x14ac:dyDescent="0.25">
      <c r="B23" s="8" t="s">
        <v>121</v>
      </c>
      <c r="D23" s="8" t="s">
        <v>136</v>
      </c>
      <c r="F23" s="8" t="s">
        <v>183</v>
      </c>
      <c r="H23" s="8" t="s">
        <v>237</v>
      </c>
      <c r="J23" s="8" t="s">
        <v>274</v>
      </c>
      <c r="L23" s="8" t="s">
        <v>111</v>
      </c>
      <c r="N23" s="8" t="s">
        <v>314</v>
      </c>
      <c r="P23" s="8" t="s">
        <v>197</v>
      </c>
      <c r="R23" s="8" t="s">
        <v>370</v>
      </c>
      <c r="T23" s="8" t="s">
        <v>342</v>
      </c>
      <c r="V23" s="8" t="s">
        <v>420</v>
      </c>
      <c r="X23" s="8" t="s">
        <v>184</v>
      </c>
      <c r="Z23" s="8" t="s">
        <v>463</v>
      </c>
      <c r="AB23" s="8" t="s">
        <v>477</v>
      </c>
      <c r="AF23" s="8" t="s">
        <v>256</v>
      </c>
    </row>
    <row r="24" spans="2:32" x14ac:dyDescent="0.25">
      <c r="B24" s="8" t="s">
        <v>126</v>
      </c>
      <c r="D24" s="8" t="s">
        <v>136</v>
      </c>
      <c r="F24" s="8" t="s">
        <v>183</v>
      </c>
      <c r="H24" s="8" t="s">
        <v>214</v>
      </c>
      <c r="J24" s="8" t="s">
        <v>256</v>
      </c>
      <c r="L24" s="8" t="s">
        <v>294</v>
      </c>
      <c r="N24" s="8" t="s">
        <v>314</v>
      </c>
      <c r="P24" s="8" t="s">
        <v>197</v>
      </c>
      <c r="R24" s="8" t="s">
        <v>370</v>
      </c>
      <c r="T24" s="8" t="s">
        <v>342</v>
      </c>
      <c r="V24" s="8" t="s">
        <v>420</v>
      </c>
      <c r="X24" s="8" t="s">
        <v>434</v>
      </c>
      <c r="Z24" s="8" t="s">
        <v>460</v>
      </c>
      <c r="AB24" s="8" t="s">
        <v>477</v>
      </c>
      <c r="AF24" s="8" t="s">
        <v>491</v>
      </c>
    </row>
    <row r="25" spans="2:32" x14ac:dyDescent="0.25">
      <c r="B25" s="8" t="s">
        <v>90</v>
      </c>
      <c r="D25" s="8" t="s">
        <v>161</v>
      </c>
      <c r="F25" s="8" t="s">
        <v>209</v>
      </c>
      <c r="H25" s="8" t="s">
        <v>214</v>
      </c>
      <c r="J25" s="8" t="s">
        <v>256</v>
      </c>
      <c r="L25" s="8" t="s">
        <v>294</v>
      </c>
      <c r="N25" s="8" t="s">
        <v>314</v>
      </c>
      <c r="P25" s="8" t="s">
        <v>197</v>
      </c>
      <c r="R25" s="8" t="s">
        <v>370</v>
      </c>
      <c r="T25" s="8" t="s">
        <v>331</v>
      </c>
      <c r="V25" s="8" t="s">
        <v>420</v>
      </c>
      <c r="X25" s="8" t="s">
        <v>434</v>
      </c>
      <c r="Z25" s="8" t="s">
        <v>460</v>
      </c>
      <c r="AB25" s="8" t="s">
        <v>476</v>
      </c>
      <c r="AF25" s="8" t="s">
        <v>491</v>
      </c>
    </row>
    <row r="26" spans="2:32" x14ac:dyDescent="0.25">
      <c r="B26" s="8" t="s">
        <v>94</v>
      </c>
      <c r="D26" s="8" t="s">
        <v>88</v>
      </c>
      <c r="F26" s="8" t="s">
        <v>209</v>
      </c>
      <c r="H26" s="8" t="s">
        <v>214</v>
      </c>
      <c r="J26" s="8" t="s">
        <v>256</v>
      </c>
      <c r="L26" s="8" t="s">
        <v>294</v>
      </c>
      <c r="N26" s="8" t="s">
        <v>325</v>
      </c>
      <c r="P26" s="8" t="s">
        <v>192</v>
      </c>
      <c r="R26" s="8" t="s">
        <v>370</v>
      </c>
      <c r="T26" s="8" t="s">
        <v>155</v>
      </c>
      <c r="V26" s="8" t="s">
        <v>420</v>
      </c>
      <c r="X26" s="8" t="s">
        <v>121</v>
      </c>
      <c r="Z26" s="8" t="s">
        <v>460</v>
      </c>
      <c r="AB26" s="8" t="s">
        <v>476</v>
      </c>
      <c r="AF26" s="8" t="s">
        <v>491</v>
      </c>
    </row>
    <row r="27" spans="2:32" x14ac:dyDescent="0.25">
      <c r="B27" s="8" t="s">
        <v>94</v>
      </c>
      <c r="D27" s="8" t="s">
        <v>88</v>
      </c>
      <c r="F27" s="8" t="s">
        <v>184</v>
      </c>
      <c r="H27" s="8" t="s">
        <v>214</v>
      </c>
      <c r="J27" s="8" t="s">
        <v>256</v>
      </c>
      <c r="L27" s="8" t="s">
        <v>294</v>
      </c>
      <c r="N27" s="8" t="s">
        <v>325</v>
      </c>
      <c r="P27" s="8" t="s">
        <v>192</v>
      </c>
      <c r="R27" s="8" t="s">
        <v>370</v>
      </c>
      <c r="T27" s="8" t="s">
        <v>388</v>
      </c>
      <c r="V27" s="8" t="s">
        <v>420</v>
      </c>
      <c r="X27" s="8" t="s">
        <v>121</v>
      </c>
      <c r="Z27" s="8" t="s">
        <v>462</v>
      </c>
      <c r="AB27" s="8" t="s">
        <v>476</v>
      </c>
      <c r="AF27" s="8" t="s">
        <v>121</v>
      </c>
    </row>
    <row r="28" spans="2:32" x14ac:dyDescent="0.25">
      <c r="B28" s="8" t="s">
        <v>94</v>
      </c>
      <c r="D28" s="8" t="s">
        <v>141</v>
      </c>
      <c r="F28" s="8" t="s">
        <v>184</v>
      </c>
      <c r="H28" s="8" t="s">
        <v>229</v>
      </c>
      <c r="J28" s="8" t="s">
        <v>214</v>
      </c>
      <c r="L28" s="8" t="s">
        <v>294</v>
      </c>
      <c r="N28" s="8" t="s">
        <v>325</v>
      </c>
      <c r="P28" s="8" t="s">
        <v>192</v>
      </c>
      <c r="R28" s="8" t="s">
        <v>370</v>
      </c>
      <c r="T28" s="8" t="s">
        <v>388</v>
      </c>
      <c r="V28" s="8" t="s">
        <v>420</v>
      </c>
      <c r="X28" s="8" t="s">
        <v>121</v>
      </c>
      <c r="Z28" s="8" t="s">
        <v>469</v>
      </c>
      <c r="AB28" s="8" t="s">
        <v>476</v>
      </c>
      <c r="AF28" s="8" t="s">
        <v>121</v>
      </c>
    </row>
    <row r="29" spans="2:32" x14ac:dyDescent="0.25">
      <c r="B29" s="8" t="s">
        <v>88</v>
      </c>
      <c r="D29" s="8" t="s">
        <v>141</v>
      </c>
      <c r="F29" s="8" t="s">
        <v>184</v>
      </c>
      <c r="H29" s="8" t="s">
        <v>229</v>
      </c>
      <c r="J29" s="8" t="s">
        <v>214</v>
      </c>
      <c r="L29" s="8" t="s">
        <v>294</v>
      </c>
      <c r="N29" s="8" t="s">
        <v>325</v>
      </c>
      <c r="P29" s="8" t="s">
        <v>192</v>
      </c>
      <c r="Q29">
        <v>7</v>
      </c>
      <c r="R29" s="8" t="s">
        <v>370</v>
      </c>
      <c r="T29" s="8" t="s">
        <v>388</v>
      </c>
      <c r="U29">
        <v>10</v>
      </c>
      <c r="V29" s="8" t="s">
        <v>420</v>
      </c>
      <c r="X29" s="8" t="s">
        <v>431</v>
      </c>
      <c r="Z29" s="8" t="s">
        <v>469</v>
      </c>
      <c r="AB29" s="8" t="s">
        <v>476</v>
      </c>
      <c r="AF29" s="8" t="s">
        <v>498</v>
      </c>
    </row>
    <row r="30" spans="2:32" x14ac:dyDescent="0.25">
      <c r="B30" s="8" t="s">
        <v>91</v>
      </c>
      <c r="D30" s="8" t="s">
        <v>153</v>
      </c>
      <c r="F30" s="8" t="s">
        <v>182</v>
      </c>
      <c r="H30" s="8" t="s">
        <v>229</v>
      </c>
      <c r="J30" s="8" t="s">
        <v>214</v>
      </c>
      <c r="L30" s="8" t="s">
        <v>294</v>
      </c>
      <c r="N30" s="8" t="s">
        <v>325</v>
      </c>
      <c r="P30" s="8" t="s">
        <v>192</v>
      </c>
      <c r="R30" s="8" t="s">
        <v>367</v>
      </c>
      <c r="T30" s="8" t="s">
        <v>388</v>
      </c>
      <c r="V30" s="8" t="s">
        <v>357</v>
      </c>
      <c r="X30" s="8" t="s">
        <v>439</v>
      </c>
      <c r="Z30" s="8" t="s">
        <v>469</v>
      </c>
      <c r="AB30" s="8" t="s">
        <v>476</v>
      </c>
      <c r="AF30" s="8" t="s">
        <v>498</v>
      </c>
    </row>
    <row r="31" spans="2:32" x14ac:dyDescent="0.25">
      <c r="B31" s="8" t="s">
        <v>91</v>
      </c>
      <c r="D31" s="8" t="s">
        <v>140</v>
      </c>
      <c r="F31" s="8" t="s">
        <v>197</v>
      </c>
      <c r="H31" s="8" t="s">
        <v>229</v>
      </c>
      <c r="J31" s="8" t="s">
        <v>259</v>
      </c>
      <c r="K31">
        <v>8</v>
      </c>
      <c r="L31" s="8" t="s">
        <v>294</v>
      </c>
      <c r="M31">
        <v>6</v>
      </c>
      <c r="N31" s="8" t="s">
        <v>325</v>
      </c>
      <c r="P31" s="8" t="s">
        <v>192</v>
      </c>
      <c r="R31" s="8" t="s">
        <v>364</v>
      </c>
      <c r="T31" s="8" t="s">
        <v>388</v>
      </c>
      <c r="V31" s="8" t="s">
        <v>421</v>
      </c>
      <c r="X31" s="8" t="s">
        <v>439</v>
      </c>
      <c r="Y31">
        <v>4</v>
      </c>
      <c r="Z31" s="8" t="s">
        <v>469</v>
      </c>
      <c r="AB31" s="8" t="s">
        <v>161</v>
      </c>
      <c r="AF31" s="8" t="s">
        <v>498</v>
      </c>
    </row>
    <row r="32" spans="2:32" x14ac:dyDescent="0.25">
      <c r="B32" s="8" t="s">
        <v>91</v>
      </c>
      <c r="D32" s="8" t="s">
        <v>140</v>
      </c>
      <c r="F32" s="8" t="s">
        <v>197</v>
      </c>
      <c r="H32" s="8" t="s">
        <v>229</v>
      </c>
      <c r="J32" s="8" t="s">
        <v>259</v>
      </c>
      <c r="L32" s="8" t="s">
        <v>237</v>
      </c>
      <c r="N32" s="8" t="s">
        <v>316</v>
      </c>
      <c r="O32">
        <v>7</v>
      </c>
      <c r="P32" s="8" t="s">
        <v>192</v>
      </c>
      <c r="R32" s="8" t="s">
        <v>364</v>
      </c>
      <c r="S32">
        <v>6</v>
      </c>
      <c r="T32" s="8" t="s">
        <v>388</v>
      </c>
      <c r="V32" s="8" t="s">
        <v>313</v>
      </c>
      <c r="X32" s="8" t="s">
        <v>161</v>
      </c>
      <c r="Z32" s="8" t="s">
        <v>459</v>
      </c>
      <c r="AB32" s="8" t="s">
        <v>161</v>
      </c>
      <c r="AF32" s="8" t="s">
        <v>192</v>
      </c>
    </row>
    <row r="33" spans="1:32" x14ac:dyDescent="0.25">
      <c r="B33" s="8" t="s">
        <v>91</v>
      </c>
      <c r="D33" s="8" t="s">
        <v>140</v>
      </c>
      <c r="F33" s="8" t="s">
        <v>197</v>
      </c>
      <c r="H33" s="8" t="s">
        <v>229</v>
      </c>
      <c r="J33" s="8" t="s">
        <v>259</v>
      </c>
      <c r="L33" s="8" t="s">
        <v>237</v>
      </c>
      <c r="N33" s="8" t="s">
        <v>316</v>
      </c>
      <c r="P33" s="8" t="s">
        <v>161</v>
      </c>
      <c r="R33" s="8" t="s">
        <v>369</v>
      </c>
      <c r="T33" s="8" t="s">
        <v>126</v>
      </c>
      <c r="V33" s="8" t="s">
        <v>313</v>
      </c>
      <c r="X33" s="8" t="s">
        <v>161</v>
      </c>
      <c r="Z33" s="8" t="s">
        <v>459</v>
      </c>
      <c r="AB33" s="8" t="s">
        <v>161</v>
      </c>
      <c r="AF33" s="8" t="s">
        <v>161</v>
      </c>
    </row>
    <row r="34" spans="1:32" x14ac:dyDescent="0.25">
      <c r="B34" s="8" t="s">
        <v>91</v>
      </c>
      <c r="D34" s="8" t="s">
        <v>140</v>
      </c>
      <c r="F34" s="8" t="s">
        <v>197</v>
      </c>
      <c r="H34" s="8" t="s">
        <v>229</v>
      </c>
      <c r="J34" s="8" t="s">
        <v>259</v>
      </c>
      <c r="L34" s="8" t="s">
        <v>237</v>
      </c>
      <c r="N34" s="8" t="s">
        <v>205</v>
      </c>
      <c r="P34" s="8" t="s">
        <v>346</v>
      </c>
      <c r="R34" s="8" t="s">
        <v>376</v>
      </c>
      <c r="T34" s="8" t="s">
        <v>126</v>
      </c>
      <c r="V34" s="8" t="s">
        <v>313</v>
      </c>
      <c r="X34" s="8" t="s">
        <v>161</v>
      </c>
      <c r="Z34" s="8" t="s">
        <v>459</v>
      </c>
      <c r="AB34" s="8" t="s">
        <v>482</v>
      </c>
      <c r="AF34" s="8" t="s">
        <v>161</v>
      </c>
    </row>
    <row r="35" spans="1:32" x14ac:dyDescent="0.25">
      <c r="B35" s="8" t="s">
        <v>91</v>
      </c>
      <c r="D35" s="8" t="s">
        <v>140</v>
      </c>
      <c r="F35" s="8" t="s">
        <v>192</v>
      </c>
      <c r="G35">
        <v>8</v>
      </c>
      <c r="H35" s="8" t="s">
        <v>229</v>
      </c>
      <c r="J35" s="8" t="s">
        <v>260</v>
      </c>
      <c r="L35" s="8" t="s">
        <v>295</v>
      </c>
      <c r="N35" s="8" t="s">
        <v>188</v>
      </c>
      <c r="P35" s="8" t="s">
        <v>339</v>
      </c>
      <c r="R35" s="8" t="s">
        <v>376</v>
      </c>
      <c r="T35" s="8" t="s">
        <v>389</v>
      </c>
      <c r="V35" s="8" t="s">
        <v>313</v>
      </c>
      <c r="X35" s="8" t="s">
        <v>161</v>
      </c>
      <c r="Z35" s="8" t="s">
        <v>459</v>
      </c>
      <c r="AB35" s="8" t="s">
        <v>482</v>
      </c>
      <c r="AF35" s="8" t="s">
        <v>161</v>
      </c>
    </row>
    <row r="36" spans="1:32" x14ac:dyDescent="0.25">
      <c r="A36">
        <v>7</v>
      </c>
      <c r="B36" s="8" t="s">
        <v>91</v>
      </c>
      <c r="C36">
        <v>6</v>
      </c>
      <c r="D36" s="8" t="s">
        <v>140</v>
      </c>
      <c r="F36" s="8" t="s">
        <v>199</v>
      </c>
      <c r="H36" s="8" t="s">
        <v>227</v>
      </c>
      <c r="J36" s="8" t="s">
        <v>260</v>
      </c>
      <c r="L36" s="8" t="s">
        <v>295</v>
      </c>
      <c r="N36" s="8" t="s">
        <v>321</v>
      </c>
      <c r="P36" s="8" t="s">
        <v>207</v>
      </c>
      <c r="R36" s="8" t="s">
        <v>372</v>
      </c>
      <c r="T36" s="8" t="s">
        <v>390</v>
      </c>
      <c r="V36" s="8" t="s">
        <v>413</v>
      </c>
      <c r="X36" s="8" t="s">
        <v>161</v>
      </c>
      <c r="Z36" s="8" t="s">
        <v>459</v>
      </c>
      <c r="AB36" s="8" t="s">
        <v>482</v>
      </c>
      <c r="AF36" s="8" t="s">
        <v>161</v>
      </c>
    </row>
    <row r="37" spans="1:32" x14ac:dyDescent="0.25">
      <c r="B37" s="8" t="s">
        <v>92</v>
      </c>
      <c r="D37" s="8" t="s">
        <v>142</v>
      </c>
      <c r="F37" s="8" t="s">
        <v>193</v>
      </c>
      <c r="H37" s="8" t="s">
        <v>227</v>
      </c>
      <c r="J37" s="8" t="s">
        <v>264</v>
      </c>
      <c r="L37" s="8" t="s">
        <v>295</v>
      </c>
      <c r="N37" s="8" t="s">
        <v>321</v>
      </c>
      <c r="P37" s="8" t="s">
        <v>207</v>
      </c>
      <c r="R37" s="8" t="s">
        <v>372</v>
      </c>
      <c r="T37" s="8" t="s">
        <v>390</v>
      </c>
      <c r="V37" s="8" t="s">
        <v>410</v>
      </c>
      <c r="W37">
        <v>6</v>
      </c>
      <c r="X37" s="8" t="s">
        <v>161</v>
      </c>
      <c r="Z37" s="8" t="s">
        <v>459</v>
      </c>
      <c r="AB37" s="8" t="s">
        <v>482</v>
      </c>
      <c r="AF37" s="8" t="s">
        <v>500</v>
      </c>
    </row>
    <row r="38" spans="1:32" x14ac:dyDescent="0.25">
      <c r="B38" s="8" t="s">
        <v>104</v>
      </c>
      <c r="D38" s="8" t="s">
        <v>156</v>
      </c>
      <c r="F38" s="8" t="s">
        <v>193</v>
      </c>
      <c r="H38" s="8" t="s">
        <v>215</v>
      </c>
      <c r="J38" s="8" t="s">
        <v>264</v>
      </c>
      <c r="L38" s="8" t="s">
        <v>287</v>
      </c>
      <c r="N38" s="8" t="s">
        <v>321</v>
      </c>
      <c r="P38" s="8" t="s">
        <v>207</v>
      </c>
      <c r="R38" s="8" t="s">
        <v>372</v>
      </c>
      <c r="T38" s="8" t="s">
        <v>394</v>
      </c>
      <c r="V38" s="8" t="s">
        <v>207</v>
      </c>
      <c r="X38" s="8" t="s">
        <v>429</v>
      </c>
      <c r="Z38" s="8" t="s">
        <v>459</v>
      </c>
      <c r="AB38" s="8" t="s">
        <v>483</v>
      </c>
      <c r="AF38" s="8" t="s">
        <v>500</v>
      </c>
    </row>
    <row r="39" spans="1:32" x14ac:dyDescent="0.25">
      <c r="B39" s="8" t="s">
        <v>104</v>
      </c>
      <c r="D39" s="8" t="s">
        <v>148</v>
      </c>
      <c r="F39" s="8" t="s">
        <v>193</v>
      </c>
      <c r="H39" s="8" t="s">
        <v>220</v>
      </c>
      <c r="J39" s="8" t="s">
        <v>264</v>
      </c>
      <c r="L39" s="8" t="s">
        <v>301</v>
      </c>
      <c r="N39" s="8" t="s">
        <v>322</v>
      </c>
      <c r="P39" s="8" t="s">
        <v>153</v>
      </c>
      <c r="R39" s="8" t="s">
        <v>372</v>
      </c>
      <c r="T39" s="8" t="s">
        <v>394</v>
      </c>
      <c r="V39" s="8" t="s">
        <v>207</v>
      </c>
      <c r="X39" s="8" t="s">
        <v>429</v>
      </c>
      <c r="Z39" s="8" t="s">
        <v>459</v>
      </c>
      <c r="AB39" s="8" t="s">
        <v>483</v>
      </c>
      <c r="AF39" s="8" t="s">
        <v>500</v>
      </c>
    </row>
    <row r="40" spans="1:32" x14ac:dyDescent="0.25">
      <c r="B40" s="8" t="s">
        <v>104</v>
      </c>
      <c r="D40" s="8" t="s">
        <v>148</v>
      </c>
      <c r="F40" s="8" t="s">
        <v>193</v>
      </c>
      <c r="H40" s="8" t="s">
        <v>220</v>
      </c>
      <c r="J40" s="8" t="s">
        <v>264</v>
      </c>
      <c r="L40" s="8" t="s">
        <v>301</v>
      </c>
      <c r="N40" s="8" t="s">
        <v>320</v>
      </c>
      <c r="P40" s="8" t="s">
        <v>355</v>
      </c>
      <c r="R40" s="8" t="s">
        <v>368</v>
      </c>
      <c r="T40" s="8" t="s">
        <v>394</v>
      </c>
      <c r="V40" s="8" t="s">
        <v>207</v>
      </c>
      <c r="X40" s="8" t="s">
        <v>429</v>
      </c>
      <c r="Z40" s="8" t="s">
        <v>459</v>
      </c>
      <c r="AB40" s="8" t="s">
        <v>483</v>
      </c>
      <c r="AF40" s="8" t="s">
        <v>493</v>
      </c>
    </row>
    <row r="41" spans="1:32" x14ac:dyDescent="0.25">
      <c r="B41" s="8" t="s">
        <v>104</v>
      </c>
      <c r="D41" s="8" t="s">
        <v>148</v>
      </c>
      <c r="F41" s="8" t="s">
        <v>190</v>
      </c>
      <c r="H41" s="8" t="s">
        <v>220</v>
      </c>
      <c r="I41">
        <v>5</v>
      </c>
      <c r="J41" s="8" t="s">
        <v>264</v>
      </c>
      <c r="L41" s="8" t="s">
        <v>301</v>
      </c>
      <c r="N41" s="8" t="s">
        <v>312</v>
      </c>
      <c r="P41" s="8" t="s">
        <v>355</v>
      </c>
      <c r="R41" s="8" t="s">
        <v>368</v>
      </c>
      <c r="T41" s="8" t="s">
        <v>385</v>
      </c>
      <c r="V41" s="8" t="s">
        <v>418</v>
      </c>
      <c r="X41" s="8" t="s">
        <v>435</v>
      </c>
      <c r="Y41">
        <v>10</v>
      </c>
      <c r="Z41" s="8" t="s">
        <v>459</v>
      </c>
      <c r="AB41" s="8" t="s">
        <v>483</v>
      </c>
      <c r="AF41" s="8" t="s">
        <v>493</v>
      </c>
    </row>
    <row r="42" spans="1:32" x14ac:dyDescent="0.25">
      <c r="B42" s="8" t="s">
        <v>104</v>
      </c>
      <c r="D42" s="8" t="s">
        <v>148</v>
      </c>
      <c r="F42" s="8" t="s">
        <v>190</v>
      </c>
      <c r="H42" s="8" t="s">
        <v>220</v>
      </c>
      <c r="J42" s="8" t="s">
        <v>272</v>
      </c>
      <c r="L42" s="8" t="s">
        <v>92</v>
      </c>
      <c r="N42" s="8" t="s">
        <v>315</v>
      </c>
      <c r="P42" s="8" t="s">
        <v>355</v>
      </c>
      <c r="R42" s="8" t="s">
        <v>368</v>
      </c>
      <c r="T42" s="8" t="s">
        <v>399</v>
      </c>
      <c r="V42" s="8" t="s">
        <v>156</v>
      </c>
      <c r="X42" s="8" t="s">
        <v>440</v>
      </c>
      <c r="Z42" s="8" t="s">
        <v>467</v>
      </c>
      <c r="AB42" s="8" t="s">
        <v>483</v>
      </c>
      <c r="AF42" s="8" t="s">
        <v>493</v>
      </c>
    </row>
    <row r="43" spans="1:32" x14ac:dyDescent="0.25">
      <c r="B43" s="8" t="s">
        <v>104</v>
      </c>
      <c r="D43" s="8" t="s">
        <v>148</v>
      </c>
      <c r="F43" s="8" t="s">
        <v>190</v>
      </c>
      <c r="H43" s="8" t="s">
        <v>233</v>
      </c>
      <c r="J43" s="8" t="s">
        <v>272</v>
      </c>
      <c r="L43" s="8" t="s">
        <v>243</v>
      </c>
      <c r="N43" s="8" t="s">
        <v>323</v>
      </c>
      <c r="P43" s="8" t="s">
        <v>347</v>
      </c>
      <c r="R43" s="8" t="s">
        <v>368</v>
      </c>
      <c r="T43" s="8" t="s">
        <v>399</v>
      </c>
      <c r="V43" s="8" t="s">
        <v>412</v>
      </c>
      <c r="X43" s="8" t="s">
        <v>443</v>
      </c>
      <c r="Z43" s="8" t="s">
        <v>461</v>
      </c>
      <c r="AB43" s="8" t="s">
        <v>483</v>
      </c>
      <c r="AF43" s="8" t="s">
        <v>493</v>
      </c>
    </row>
    <row r="44" spans="1:32" x14ac:dyDescent="0.25">
      <c r="A44">
        <v>7</v>
      </c>
      <c r="B44" s="8" t="s">
        <v>104</v>
      </c>
      <c r="D44" s="8" t="s">
        <v>148</v>
      </c>
      <c r="F44" s="8" t="s">
        <v>153</v>
      </c>
      <c r="H44" s="8" t="s">
        <v>233</v>
      </c>
      <c r="J44" s="8" t="s">
        <v>275</v>
      </c>
      <c r="L44" s="8" t="s">
        <v>116</v>
      </c>
      <c r="N44" s="8" t="s">
        <v>323</v>
      </c>
      <c r="P44" s="8" t="s">
        <v>347</v>
      </c>
      <c r="R44" s="8" t="s">
        <v>368</v>
      </c>
      <c r="T44" s="8" t="s">
        <v>387</v>
      </c>
      <c r="V44" s="8" t="s">
        <v>412</v>
      </c>
      <c r="X44" s="8" t="s">
        <v>286</v>
      </c>
      <c r="Z44" s="8" t="s">
        <v>461</v>
      </c>
      <c r="AA44">
        <v>7</v>
      </c>
      <c r="AB44" s="8" t="s">
        <v>483</v>
      </c>
      <c r="AF44" s="8" t="s">
        <v>493</v>
      </c>
    </row>
    <row r="45" spans="1:32" x14ac:dyDescent="0.25">
      <c r="B45" s="8" t="s">
        <v>99</v>
      </c>
      <c r="D45" s="8" t="s">
        <v>148</v>
      </c>
      <c r="F45" s="8" t="s">
        <v>153</v>
      </c>
      <c r="H45" s="8" t="s">
        <v>156</v>
      </c>
      <c r="J45" s="8" t="s">
        <v>257</v>
      </c>
      <c r="L45" s="8" t="s">
        <v>297</v>
      </c>
      <c r="N45" s="8" t="s">
        <v>328</v>
      </c>
      <c r="P45" s="8" t="s">
        <v>347</v>
      </c>
      <c r="Q45">
        <v>6</v>
      </c>
      <c r="R45" s="8" t="s">
        <v>368</v>
      </c>
      <c r="T45" s="8" t="s">
        <v>391</v>
      </c>
      <c r="V45" s="8" t="s">
        <v>412</v>
      </c>
      <c r="X45" s="8" t="s">
        <v>240</v>
      </c>
      <c r="Z45" s="8" t="s">
        <v>461</v>
      </c>
      <c r="AB45" s="8" t="s">
        <v>480</v>
      </c>
      <c r="AE45">
        <v>6</v>
      </c>
      <c r="AF45" s="8" t="s">
        <v>493</v>
      </c>
    </row>
    <row r="46" spans="1:32" x14ac:dyDescent="0.25">
      <c r="B46" s="8" t="s">
        <v>99</v>
      </c>
      <c r="D46" s="8" t="s">
        <v>148</v>
      </c>
      <c r="F46" s="8" t="s">
        <v>153</v>
      </c>
      <c r="H46" s="8" t="s">
        <v>216</v>
      </c>
      <c r="J46" s="8" t="s">
        <v>257</v>
      </c>
      <c r="L46" s="8" t="s">
        <v>293</v>
      </c>
      <c r="N46" s="8" t="s">
        <v>328</v>
      </c>
      <c r="P46" s="8" t="s">
        <v>350</v>
      </c>
      <c r="R46" s="8" t="s">
        <v>275</v>
      </c>
      <c r="T46" s="8" t="s">
        <v>391</v>
      </c>
      <c r="V46" s="8" t="s">
        <v>412</v>
      </c>
      <c r="X46" s="8" t="s">
        <v>240</v>
      </c>
      <c r="Z46" s="8" t="s">
        <v>470</v>
      </c>
      <c r="AB46" s="8" t="s">
        <v>480</v>
      </c>
      <c r="AF46" s="8" t="s">
        <v>497</v>
      </c>
    </row>
    <row r="47" spans="1:32" x14ac:dyDescent="0.25">
      <c r="B47" s="8" t="s">
        <v>99</v>
      </c>
      <c r="C47">
        <v>9</v>
      </c>
      <c r="D47" s="8" t="s">
        <v>148</v>
      </c>
      <c r="F47" s="8" t="s">
        <v>202</v>
      </c>
      <c r="H47" s="8" t="s">
        <v>216</v>
      </c>
      <c r="J47" s="8" t="s">
        <v>257</v>
      </c>
      <c r="L47" s="8" t="s">
        <v>306</v>
      </c>
      <c r="N47" s="8" t="s">
        <v>328</v>
      </c>
      <c r="P47" s="8" t="s">
        <v>350</v>
      </c>
      <c r="R47" s="8" t="s">
        <v>363</v>
      </c>
      <c r="T47" s="8" t="s">
        <v>286</v>
      </c>
      <c r="V47" s="8" t="s">
        <v>412</v>
      </c>
      <c r="X47" s="8" t="s">
        <v>103</v>
      </c>
      <c r="Z47" s="8" t="s">
        <v>471</v>
      </c>
      <c r="AB47" s="8" t="s">
        <v>480</v>
      </c>
      <c r="AF47" s="8" t="s">
        <v>497</v>
      </c>
    </row>
    <row r="48" spans="1:32" x14ac:dyDescent="0.25">
      <c r="B48" s="8" t="s">
        <v>99</v>
      </c>
      <c r="D48" s="8" t="s">
        <v>139</v>
      </c>
      <c r="F48" s="8" t="s">
        <v>202</v>
      </c>
      <c r="H48" s="8" t="s">
        <v>216</v>
      </c>
      <c r="J48" s="8" t="s">
        <v>257</v>
      </c>
      <c r="L48" s="8" t="s">
        <v>286</v>
      </c>
      <c r="N48" s="8" t="s">
        <v>328</v>
      </c>
      <c r="P48" s="8" t="s">
        <v>341</v>
      </c>
      <c r="R48" s="8" t="s">
        <v>363</v>
      </c>
      <c r="T48" s="8" t="s">
        <v>286</v>
      </c>
      <c r="V48" s="8" t="s">
        <v>419</v>
      </c>
      <c r="X48" s="8" t="s">
        <v>436</v>
      </c>
      <c r="Z48" s="8" t="s">
        <v>464</v>
      </c>
      <c r="AB48" s="8" t="s">
        <v>356</v>
      </c>
      <c r="AF48" s="8" t="s">
        <v>240</v>
      </c>
    </row>
    <row r="49" spans="2:32" x14ac:dyDescent="0.25">
      <c r="B49" s="8" t="s">
        <v>101</v>
      </c>
      <c r="D49" s="8" t="s">
        <v>152</v>
      </c>
      <c r="F49" s="8" t="s">
        <v>202</v>
      </c>
      <c r="H49" s="8" t="s">
        <v>216</v>
      </c>
      <c r="J49" s="8" t="s">
        <v>257</v>
      </c>
      <c r="L49" s="8" t="s">
        <v>286</v>
      </c>
      <c r="N49" s="8" t="s">
        <v>327</v>
      </c>
      <c r="P49" s="8" t="s">
        <v>103</v>
      </c>
      <c r="R49" s="8" t="s">
        <v>363</v>
      </c>
      <c r="T49" s="8" t="s">
        <v>286</v>
      </c>
      <c r="V49" s="8" t="s">
        <v>419</v>
      </c>
      <c r="X49" s="8" t="s">
        <v>436</v>
      </c>
      <c r="Z49" s="8" t="s">
        <v>464</v>
      </c>
      <c r="AB49" s="8" t="s">
        <v>475</v>
      </c>
      <c r="AF49" s="8" t="s">
        <v>504</v>
      </c>
    </row>
    <row r="50" spans="2:32" x14ac:dyDescent="0.25">
      <c r="B50" s="8" t="s">
        <v>101</v>
      </c>
      <c r="D50" s="8" t="s">
        <v>152</v>
      </c>
      <c r="F50" s="8" t="s">
        <v>180</v>
      </c>
      <c r="G50">
        <v>5</v>
      </c>
      <c r="H50" s="8" t="s">
        <v>216</v>
      </c>
      <c r="I50">
        <v>6</v>
      </c>
      <c r="J50" s="8" t="s">
        <v>257</v>
      </c>
      <c r="L50" s="8" t="s">
        <v>286</v>
      </c>
      <c r="N50" s="8" t="s">
        <v>327</v>
      </c>
      <c r="P50" s="8" t="s">
        <v>360</v>
      </c>
      <c r="R50" s="8" t="s">
        <v>363</v>
      </c>
      <c r="T50" s="8" t="s">
        <v>286</v>
      </c>
      <c r="V50" s="8" t="s">
        <v>419</v>
      </c>
      <c r="X50" s="8" t="s">
        <v>436</v>
      </c>
      <c r="Z50" s="8" t="s">
        <v>455</v>
      </c>
      <c r="AB50" s="8" t="s">
        <v>475</v>
      </c>
      <c r="AF50" s="8" t="s">
        <v>504</v>
      </c>
    </row>
    <row r="51" spans="2:32" x14ac:dyDescent="0.25">
      <c r="B51" s="8" t="s">
        <v>89</v>
      </c>
      <c r="D51" s="8" t="s">
        <v>152</v>
      </c>
      <c r="F51" s="8" t="s">
        <v>201</v>
      </c>
      <c r="H51" s="8" t="s">
        <v>240</v>
      </c>
      <c r="J51" s="8" t="s">
        <v>266</v>
      </c>
      <c r="L51" s="8" t="s">
        <v>240</v>
      </c>
      <c r="N51" s="8" t="s">
        <v>327</v>
      </c>
      <c r="P51" s="8" t="s">
        <v>356</v>
      </c>
      <c r="R51" s="8" t="s">
        <v>379</v>
      </c>
      <c r="T51" s="8" t="s">
        <v>286</v>
      </c>
      <c r="V51" s="8" t="s">
        <v>419</v>
      </c>
      <c r="X51" s="8" t="s">
        <v>436</v>
      </c>
      <c r="Z51" s="8" t="s">
        <v>455</v>
      </c>
      <c r="AB51" s="8" t="s">
        <v>475</v>
      </c>
      <c r="AF51" s="8" t="s">
        <v>490</v>
      </c>
    </row>
    <row r="52" spans="2:32" x14ac:dyDescent="0.25">
      <c r="B52" s="8" t="s">
        <v>89</v>
      </c>
      <c r="D52" s="8" t="s">
        <v>151</v>
      </c>
      <c r="F52" s="8" t="s">
        <v>201</v>
      </c>
      <c r="H52" s="8" t="s">
        <v>224</v>
      </c>
      <c r="J52" s="8" t="s">
        <v>266</v>
      </c>
      <c r="L52" s="8" t="s">
        <v>240</v>
      </c>
      <c r="N52" s="8" t="s">
        <v>327</v>
      </c>
      <c r="P52" s="8" t="s">
        <v>340</v>
      </c>
      <c r="R52" s="8" t="s">
        <v>379</v>
      </c>
      <c r="T52" s="8" t="s">
        <v>396</v>
      </c>
      <c r="V52" s="8" t="s">
        <v>419</v>
      </c>
      <c r="X52" s="8" t="s">
        <v>436</v>
      </c>
      <c r="Z52" s="8" t="s">
        <v>456</v>
      </c>
      <c r="AB52" s="8" t="s">
        <v>403</v>
      </c>
      <c r="AF52" s="8" t="s">
        <v>308</v>
      </c>
    </row>
    <row r="53" spans="2:32" x14ac:dyDescent="0.25">
      <c r="B53" s="8" t="s">
        <v>100</v>
      </c>
      <c r="D53" s="8" t="s">
        <v>146</v>
      </c>
      <c r="F53" s="8" t="s">
        <v>119</v>
      </c>
      <c r="H53" s="8" t="s">
        <v>230</v>
      </c>
      <c r="J53" s="8" t="s">
        <v>267</v>
      </c>
      <c r="L53" s="8" t="s">
        <v>299</v>
      </c>
      <c r="N53" s="8" t="s">
        <v>327</v>
      </c>
      <c r="P53" s="8" t="s">
        <v>340</v>
      </c>
      <c r="R53" s="8" t="s">
        <v>366</v>
      </c>
      <c r="T53" s="8" t="s">
        <v>396</v>
      </c>
      <c r="V53" s="8" t="s">
        <v>424</v>
      </c>
      <c r="W53">
        <v>6</v>
      </c>
      <c r="X53" s="8" t="s">
        <v>436</v>
      </c>
      <c r="Z53" s="8" t="s">
        <v>468</v>
      </c>
      <c r="AB53" s="8" t="s">
        <v>403</v>
      </c>
    </row>
    <row r="54" spans="2:32" x14ac:dyDescent="0.25">
      <c r="B54" s="8" t="s">
        <v>100</v>
      </c>
      <c r="F54" s="8" t="s">
        <v>119</v>
      </c>
      <c r="H54" s="8" t="s">
        <v>228</v>
      </c>
      <c r="J54" s="8" t="s">
        <v>269</v>
      </c>
      <c r="L54" s="8" t="s">
        <v>302</v>
      </c>
      <c r="N54" s="8" t="s">
        <v>276</v>
      </c>
      <c r="P54" s="8" t="s">
        <v>340</v>
      </c>
      <c r="R54" s="8" t="s">
        <v>366</v>
      </c>
      <c r="T54" s="8" t="s">
        <v>393</v>
      </c>
      <c r="X54" s="8" t="s">
        <v>403</v>
      </c>
      <c r="AB54" s="8" t="s">
        <v>403</v>
      </c>
    </row>
    <row r="55" spans="2:32" x14ac:dyDescent="0.25">
      <c r="B55" s="8" t="s">
        <v>108</v>
      </c>
      <c r="F55" s="8" t="s">
        <v>195</v>
      </c>
      <c r="H55" s="8" t="s">
        <v>231</v>
      </c>
      <c r="J55" s="8" t="s">
        <v>269</v>
      </c>
      <c r="L55" s="8" t="s">
        <v>302</v>
      </c>
      <c r="N55" s="8" t="s">
        <v>276</v>
      </c>
      <c r="P55" s="8" t="s">
        <v>351</v>
      </c>
      <c r="R55" s="8" t="s">
        <v>374</v>
      </c>
      <c r="T55" s="8" t="s">
        <v>393</v>
      </c>
      <c r="X55" s="8" t="s">
        <v>403</v>
      </c>
      <c r="AB55" s="8" t="s">
        <v>486</v>
      </c>
    </row>
    <row r="56" spans="2:32" x14ac:dyDescent="0.25">
      <c r="L56" s="8" t="s">
        <v>302</v>
      </c>
      <c r="N56" s="8" t="s">
        <v>276</v>
      </c>
      <c r="T56" s="8" t="s">
        <v>393</v>
      </c>
    </row>
    <row r="57" spans="2:32" x14ac:dyDescent="0.25">
      <c r="L57" s="8" t="s">
        <v>303</v>
      </c>
      <c r="N57" s="8" t="s">
        <v>276</v>
      </c>
      <c r="T57" s="8" t="s">
        <v>403</v>
      </c>
    </row>
    <row r="58" spans="2:32" x14ac:dyDescent="0.25">
      <c r="L58" s="8" t="s">
        <v>303</v>
      </c>
    </row>
    <row r="59" spans="2:32" x14ac:dyDescent="0.25">
      <c r="L59" s="8" t="s">
        <v>213</v>
      </c>
    </row>
  </sheetData>
  <sortState ref="AF2:AF57">
    <sortCondition ref="AF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9.42578125" style="12" bestFit="1" customWidth="1"/>
    <col min="5" max="5" width="10.85546875" style="12" bestFit="1" customWidth="1"/>
    <col min="6" max="6" width="8.42578125" style="12" bestFit="1" customWidth="1"/>
    <col min="7" max="7" width="9.42578125" style="12" bestFit="1" customWidth="1"/>
    <col min="8" max="8" width="8.28515625" style="12" bestFit="1" customWidth="1"/>
    <col min="9" max="10" width="9.42578125" style="12" bestFit="1" customWidth="1"/>
    <col min="11" max="11" width="10.7109375" style="12" bestFit="1" customWidth="1"/>
    <col min="12" max="12" width="10.42578125" style="12" bestFit="1" customWidth="1"/>
    <col min="13" max="13" width="8.7109375" style="12" bestFit="1" customWidth="1"/>
    <col min="14" max="14" width="11.28515625" style="12" bestFit="1" customWidth="1"/>
    <col min="15" max="15" width="10.42578125" style="12" bestFit="1" customWidth="1"/>
    <col min="16" max="16" width="9.28515625" style="12" bestFit="1" customWidth="1"/>
    <col min="17" max="17" width="9" style="12" bestFit="1" customWidth="1"/>
    <col min="18" max="18" width="9.42578125" style="12" bestFit="1" customWidth="1"/>
    <col min="19" max="19" width="10.42578125" style="12" bestFit="1" customWidth="1"/>
    <col min="20" max="20" width="10.85546875" style="12" bestFit="1" customWidth="1"/>
    <col min="21" max="21" width="12.42578125" style="12" bestFit="1" customWidth="1"/>
    <col min="22" max="22" width="9.28515625" style="12" bestFit="1" customWidth="1"/>
    <col min="23" max="23" width="9.42578125" style="12" bestFit="1" customWidth="1"/>
    <col min="24" max="24" width="2.7109375" style="12" customWidth="1"/>
    <col min="25" max="26" width="12.4257812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56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30" si="0">SUM(AB3:AU3)</f>
        <v>9</v>
      </c>
      <c r="C3" s="36">
        <f t="shared" ref="C3:C30" si="1">COUNT(AW3:AX3)</f>
        <v>2</v>
      </c>
      <c r="D3" s="37" t="s">
        <v>87</v>
      </c>
      <c r="E3" s="8" t="s">
        <v>88</v>
      </c>
      <c r="F3" s="8" t="s">
        <v>89</v>
      </c>
      <c r="G3" s="8" t="s">
        <v>90</v>
      </c>
      <c r="H3" s="8" t="s">
        <v>91</v>
      </c>
      <c r="I3" s="8" t="s">
        <v>92</v>
      </c>
      <c r="J3" s="8" t="s">
        <v>93</v>
      </c>
      <c r="K3" s="8" t="s">
        <v>94</v>
      </c>
      <c r="L3" s="8" t="s">
        <v>95</v>
      </c>
      <c r="M3" s="8" t="s">
        <v>96</v>
      </c>
      <c r="N3" s="8" t="s">
        <v>97</v>
      </c>
      <c r="O3" s="8" t="s">
        <v>98</v>
      </c>
      <c r="P3" s="8" t="s">
        <v>99</v>
      </c>
      <c r="Q3" s="8" t="s">
        <v>100</v>
      </c>
      <c r="R3" s="8" t="s">
        <v>101</v>
      </c>
      <c r="S3" s="8" t="s">
        <v>102</v>
      </c>
      <c r="T3" s="8" t="s">
        <v>103</v>
      </c>
      <c r="U3" s="8" t="s">
        <v>104</v>
      </c>
      <c r="V3" s="8" t="s">
        <v>105</v>
      </c>
      <c r="W3" s="8" t="s">
        <v>106</v>
      </c>
      <c r="Y3" s="8" t="s">
        <v>99</v>
      </c>
      <c r="Z3" s="8" t="s">
        <v>104</v>
      </c>
      <c r="AB3" s="12">
        <f t="shared" ref="AB3:AB30" si="2">IF(D3=$D$32,1,0)</f>
        <v>1</v>
      </c>
      <c r="AC3" s="12">
        <f t="shared" ref="AC3:AC30" si="3">IF(E3=$E$32,1,0)</f>
        <v>0</v>
      </c>
      <c r="AD3" s="12">
        <f t="shared" ref="AD3:AD30" si="4">IF(F3=$F$32,1,0)</f>
        <v>0</v>
      </c>
      <c r="AE3" s="12">
        <f t="shared" ref="AE3:AE30" si="5">IF(G3=$G$32,1,0)</f>
        <v>0</v>
      </c>
      <c r="AF3" s="12">
        <f t="shared" ref="AF3:AF30" si="6">IF(H3=$H$32,1,0)</f>
        <v>0</v>
      </c>
      <c r="AG3" s="12">
        <f t="shared" ref="AG3:AG30" si="7">IF(I3=$I$32,1,0)</f>
        <v>1</v>
      </c>
      <c r="AH3" s="12">
        <f t="shared" ref="AH3:AH30" si="8">IF(J3=$J$32,1,0)</f>
        <v>1</v>
      </c>
      <c r="AI3" s="12">
        <f t="shared" ref="AI3:AI30" si="9">IF(K3=$K$32,1,0)</f>
        <v>0</v>
      </c>
      <c r="AJ3" s="12">
        <f t="shared" ref="AJ3:AJ30" si="10">IF(L3=$L$32,1,0)</f>
        <v>0</v>
      </c>
      <c r="AK3" s="12">
        <f t="shared" ref="AK3:AK30" si="11">IF(M3=$M$32,1,0)</f>
        <v>0</v>
      </c>
      <c r="AL3" s="12">
        <f t="shared" ref="AL3:AL30" si="12">IF(N3=$N$32,1,0)</f>
        <v>0</v>
      </c>
      <c r="AM3" s="12">
        <f t="shared" ref="AM3:AM30" si="13">IF(O3=$O$32,1,0)</f>
        <v>0</v>
      </c>
      <c r="AN3" s="12">
        <f t="shared" ref="AN3:AN30" si="14">IF(P3=$P$32,1,0)</f>
        <v>1</v>
      </c>
      <c r="AO3" s="12">
        <f t="shared" ref="AO3:AO30" si="15">IF(Q3=$Q$32,1,0)</f>
        <v>1</v>
      </c>
      <c r="AP3" s="12">
        <f t="shared" ref="AP3:AP30" si="16">IF(R3=$R$32,1,0)</f>
        <v>1</v>
      </c>
      <c r="AQ3" s="12">
        <f t="shared" ref="AQ3:AQ30" si="17">IF(S3=$S$32,1,0)</f>
        <v>0</v>
      </c>
      <c r="AR3" s="12">
        <f t="shared" ref="AR3:AR30" si="18">IF(T3=$T$32,1,0)</f>
        <v>1</v>
      </c>
      <c r="AS3" s="12">
        <f t="shared" ref="AS3:AS30" si="19">IF(U3=$U$32,1,0)</f>
        <v>1</v>
      </c>
      <c r="AT3" s="12">
        <f t="shared" ref="AT3:AT30" si="20">IF(V3=$V$32,1,0)</f>
        <v>1</v>
      </c>
      <c r="AU3" s="12">
        <f t="shared" ref="AU3:AU30" si="21">IF(W3=$W$32,1,0)</f>
        <v>0</v>
      </c>
      <c r="AW3" s="12">
        <f t="shared" ref="AW3:AW30" si="22">HLOOKUP(Y3,$D$32:$W$33,2,FALSE)</f>
        <v>1</v>
      </c>
      <c r="AX3" s="12">
        <f t="shared" ref="AX3:AX30" si="23">HLOOKUP(Z3,$D$32:$W$33,2,FALSE)</f>
        <v>1</v>
      </c>
    </row>
    <row r="4" spans="1:50" x14ac:dyDescent="0.25">
      <c r="A4" s="9" t="s">
        <v>66</v>
      </c>
      <c r="B4" s="8">
        <f t="shared" si="0"/>
        <v>8</v>
      </c>
      <c r="C4" s="38">
        <f t="shared" si="1"/>
        <v>2</v>
      </c>
      <c r="D4" s="37" t="s">
        <v>107</v>
      </c>
      <c r="E4" s="8" t="s">
        <v>88</v>
      </c>
      <c r="F4" s="8" t="s">
        <v>89</v>
      </c>
      <c r="G4" s="8" t="s">
        <v>90</v>
      </c>
      <c r="H4" s="8" t="s">
        <v>91</v>
      </c>
      <c r="I4" s="8" t="s">
        <v>108</v>
      </c>
      <c r="J4" s="8" t="s">
        <v>93</v>
      </c>
      <c r="K4" s="8" t="s">
        <v>94</v>
      </c>
      <c r="L4" s="8" t="s">
        <v>109</v>
      </c>
      <c r="M4" s="8" t="s">
        <v>110</v>
      </c>
      <c r="N4" s="8" t="s">
        <v>111</v>
      </c>
      <c r="O4" s="8" t="s">
        <v>98</v>
      </c>
      <c r="P4" s="8" t="s">
        <v>99</v>
      </c>
      <c r="Q4" s="8" t="s">
        <v>100</v>
      </c>
      <c r="R4" s="8" t="s">
        <v>101</v>
      </c>
      <c r="S4" s="8" t="s">
        <v>102</v>
      </c>
      <c r="T4" s="8" t="s">
        <v>112</v>
      </c>
      <c r="U4" s="8" t="s">
        <v>104</v>
      </c>
      <c r="V4" s="8" t="s">
        <v>113</v>
      </c>
      <c r="W4" s="8" t="s">
        <v>106</v>
      </c>
      <c r="Y4" s="8" t="s">
        <v>109</v>
      </c>
      <c r="Z4" s="8" t="s">
        <v>99</v>
      </c>
      <c r="AB4" s="12">
        <f t="shared" si="2"/>
        <v>0</v>
      </c>
      <c r="AC4" s="12">
        <f t="shared" si="3"/>
        <v>0</v>
      </c>
      <c r="AD4" s="12">
        <f t="shared" si="4"/>
        <v>0</v>
      </c>
      <c r="AE4" s="12">
        <f t="shared" si="5"/>
        <v>0</v>
      </c>
      <c r="AF4" s="12">
        <f t="shared" si="6"/>
        <v>0</v>
      </c>
      <c r="AG4" s="12">
        <f t="shared" si="7"/>
        <v>0</v>
      </c>
      <c r="AH4" s="12">
        <f t="shared" si="8"/>
        <v>1</v>
      </c>
      <c r="AI4" s="12">
        <f t="shared" si="9"/>
        <v>0</v>
      </c>
      <c r="AJ4" s="12">
        <f t="shared" si="10"/>
        <v>1</v>
      </c>
      <c r="AK4" s="12">
        <f t="shared" si="11"/>
        <v>1</v>
      </c>
      <c r="AL4" s="12">
        <f t="shared" si="12"/>
        <v>1</v>
      </c>
      <c r="AM4" s="12">
        <f t="shared" si="13"/>
        <v>0</v>
      </c>
      <c r="AN4" s="12">
        <f t="shared" si="14"/>
        <v>1</v>
      </c>
      <c r="AO4" s="12">
        <f t="shared" si="15"/>
        <v>1</v>
      </c>
      <c r="AP4" s="12">
        <f t="shared" si="16"/>
        <v>1</v>
      </c>
      <c r="AQ4" s="12">
        <f t="shared" si="17"/>
        <v>0</v>
      </c>
      <c r="AR4" s="12">
        <f t="shared" si="18"/>
        <v>0</v>
      </c>
      <c r="AS4" s="12">
        <f t="shared" si="19"/>
        <v>1</v>
      </c>
      <c r="AT4" s="12">
        <f t="shared" si="20"/>
        <v>0</v>
      </c>
      <c r="AU4" s="12">
        <f t="shared" si="21"/>
        <v>0</v>
      </c>
      <c r="AW4" s="12">
        <f t="shared" si="22"/>
        <v>1</v>
      </c>
      <c r="AX4" s="12">
        <f t="shared" si="23"/>
        <v>1</v>
      </c>
    </row>
    <row r="5" spans="1:50" x14ac:dyDescent="0.25">
      <c r="A5" s="9" t="s">
        <v>60</v>
      </c>
      <c r="B5" s="8">
        <f t="shared" si="0"/>
        <v>8</v>
      </c>
      <c r="C5" s="38">
        <f t="shared" ref="C5:C29" si="24">COUNT(AW5:AX5)</f>
        <v>1</v>
      </c>
      <c r="D5" s="37" t="s">
        <v>107</v>
      </c>
      <c r="E5" s="8" t="s">
        <v>88</v>
      </c>
      <c r="F5" s="8" t="s">
        <v>89</v>
      </c>
      <c r="G5" s="8" t="s">
        <v>90</v>
      </c>
      <c r="H5" s="8" t="s">
        <v>91</v>
      </c>
      <c r="I5" s="8" t="s">
        <v>108</v>
      </c>
      <c r="J5" s="8" t="s">
        <v>93</v>
      </c>
      <c r="K5" s="8" t="s">
        <v>94</v>
      </c>
      <c r="L5" s="8" t="s">
        <v>109</v>
      </c>
      <c r="M5" s="8" t="s">
        <v>110</v>
      </c>
      <c r="N5" s="8" t="s">
        <v>97</v>
      </c>
      <c r="O5" s="8" t="s">
        <v>114</v>
      </c>
      <c r="P5" s="8" t="s">
        <v>99</v>
      </c>
      <c r="Q5" s="8" t="s">
        <v>100</v>
      </c>
      <c r="R5" s="8" t="s">
        <v>101</v>
      </c>
      <c r="S5" s="8" t="s">
        <v>102</v>
      </c>
      <c r="T5" s="8" t="s">
        <v>112</v>
      </c>
      <c r="U5" s="8" t="s">
        <v>104</v>
      </c>
      <c r="V5" s="8" t="s">
        <v>113</v>
      </c>
      <c r="W5" s="8" t="s">
        <v>106</v>
      </c>
      <c r="Y5" s="50" t="s">
        <v>91</v>
      </c>
      <c r="Z5" s="8" t="s">
        <v>104</v>
      </c>
      <c r="AB5" s="12">
        <f t="shared" si="2"/>
        <v>0</v>
      </c>
      <c r="AC5" s="12">
        <f t="shared" si="3"/>
        <v>0</v>
      </c>
      <c r="AD5" s="12">
        <f t="shared" si="4"/>
        <v>0</v>
      </c>
      <c r="AE5" s="12">
        <f t="shared" si="5"/>
        <v>0</v>
      </c>
      <c r="AF5" s="12">
        <f t="shared" si="6"/>
        <v>0</v>
      </c>
      <c r="AG5" s="12">
        <f t="shared" si="7"/>
        <v>0</v>
      </c>
      <c r="AH5" s="12">
        <f t="shared" si="8"/>
        <v>1</v>
      </c>
      <c r="AI5" s="12">
        <f t="shared" si="9"/>
        <v>0</v>
      </c>
      <c r="AJ5" s="12">
        <f t="shared" si="10"/>
        <v>1</v>
      </c>
      <c r="AK5" s="12">
        <f t="shared" si="11"/>
        <v>1</v>
      </c>
      <c r="AL5" s="12">
        <f t="shared" si="12"/>
        <v>0</v>
      </c>
      <c r="AM5" s="12">
        <f t="shared" si="13"/>
        <v>1</v>
      </c>
      <c r="AN5" s="12">
        <f t="shared" si="14"/>
        <v>1</v>
      </c>
      <c r="AO5" s="12">
        <f t="shared" si="15"/>
        <v>1</v>
      </c>
      <c r="AP5" s="12">
        <f t="shared" si="16"/>
        <v>1</v>
      </c>
      <c r="AQ5" s="12">
        <f t="shared" si="17"/>
        <v>0</v>
      </c>
      <c r="AR5" s="12">
        <f t="shared" si="18"/>
        <v>0</v>
      </c>
      <c r="AS5" s="12">
        <f t="shared" si="19"/>
        <v>1</v>
      </c>
      <c r="AT5" s="12">
        <f t="shared" si="20"/>
        <v>0</v>
      </c>
      <c r="AU5" s="12">
        <f t="shared" si="21"/>
        <v>0</v>
      </c>
      <c r="AW5" s="12" t="e">
        <f t="shared" si="22"/>
        <v>#N/A</v>
      </c>
      <c r="AX5" s="12">
        <f t="shared" si="23"/>
        <v>1</v>
      </c>
    </row>
    <row r="6" spans="1:50" x14ac:dyDescent="0.25">
      <c r="A6" s="9" t="s">
        <v>69</v>
      </c>
      <c r="B6" s="8">
        <f t="shared" si="0"/>
        <v>10</v>
      </c>
      <c r="C6" s="38">
        <f t="shared" si="24"/>
        <v>0</v>
      </c>
      <c r="D6" s="37" t="s">
        <v>87</v>
      </c>
      <c r="E6" s="8" t="s">
        <v>115</v>
      </c>
      <c r="F6" s="8" t="s">
        <v>89</v>
      </c>
      <c r="G6" s="8" t="s">
        <v>90</v>
      </c>
      <c r="H6" s="8" t="s">
        <v>91</v>
      </c>
      <c r="I6" s="8" t="s">
        <v>108</v>
      </c>
      <c r="J6" s="8" t="s">
        <v>116</v>
      </c>
      <c r="K6" s="8" t="s">
        <v>94</v>
      </c>
      <c r="L6" s="8" t="s">
        <v>95</v>
      </c>
      <c r="M6" s="8" t="s">
        <v>110</v>
      </c>
      <c r="N6" s="8" t="s">
        <v>111</v>
      </c>
      <c r="O6" s="8" t="s">
        <v>114</v>
      </c>
      <c r="P6" s="8" t="s">
        <v>99</v>
      </c>
      <c r="Q6" s="8" t="s">
        <v>100</v>
      </c>
      <c r="R6" s="8" t="s">
        <v>117</v>
      </c>
      <c r="S6" s="8" t="s">
        <v>102</v>
      </c>
      <c r="T6" s="8" t="s">
        <v>103</v>
      </c>
      <c r="U6" s="8" t="s">
        <v>104</v>
      </c>
      <c r="V6" s="8" t="s">
        <v>113</v>
      </c>
      <c r="W6" s="8" t="s">
        <v>118</v>
      </c>
      <c r="Y6" s="50" t="s">
        <v>90</v>
      </c>
      <c r="Z6" s="50" t="s">
        <v>94</v>
      </c>
      <c r="AB6" s="12">
        <f t="shared" si="2"/>
        <v>1</v>
      </c>
      <c r="AC6" s="12">
        <f t="shared" si="3"/>
        <v>1</v>
      </c>
      <c r="AD6" s="12">
        <f t="shared" si="4"/>
        <v>0</v>
      </c>
      <c r="AE6" s="12">
        <f t="shared" si="5"/>
        <v>0</v>
      </c>
      <c r="AF6" s="12">
        <f t="shared" si="6"/>
        <v>0</v>
      </c>
      <c r="AG6" s="12">
        <f t="shared" si="7"/>
        <v>0</v>
      </c>
      <c r="AH6" s="12">
        <f t="shared" si="8"/>
        <v>0</v>
      </c>
      <c r="AI6" s="12">
        <f t="shared" si="9"/>
        <v>0</v>
      </c>
      <c r="AJ6" s="12">
        <f t="shared" si="10"/>
        <v>0</v>
      </c>
      <c r="AK6" s="12">
        <f t="shared" si="11"/>
        <v>1</v>
      </c>
      <c r="AL6" s="12">
        <f t="shared" si="12"/>
        <v>1</v>
      </c>
      <c r="AM6" s="12">
        <f t="shared" si="13"/>
        <v>1</v>
      </c>
      <c r="AN6" s="12">
        <f t="shared" si="14"/>
        <v>1</v>
      </c>
      <c r="AO6" s="12">
        <f t="shared" si="15"/>
        <v>1</v>
      </c>
      <c r="AP6" s="12">
        <f t="shared" si="16"/>
        <v>0</v>
      </c>
      <c r="AQ6" s="12">
        <f t="shared" si="17"/>
        <v>0</v>
      </c>
      <c r="AR6" s="12">
        <f t="shared" si="18"/>
        <v>1</v>
      </c>
      <c r="AS6" s="12">
        <f t="shared" si="19"/>
        <v>1</v>
      </c>
      <c r="AT6" s="12">
        <f t="shared" si="20"/>
        <v>0</v>
      </c>
      <c r="AU6" s="12">
        <f t="shared" si="21"/>
        <v>1</v>
      </c>
      <c r="AW6" s="12" t="e">
        <f t="shared" si="22"/>
        <v>#N/A</v>
      </c>
      <c r="AX6" s="12" t="e">
        <f t="shared" si="23"/>
        <v>#N/A</v>
      </c>
    </row>
    <row r="7" spans="1:50" x14ac:dyDescent="0.25">
      <c r="A7" s="9" t="s">
        <v>63</v>
      </c>
      <c r="B7" s="8">
        <f t="shared" si="0"/>
        <v>8</v>
      </c>
      <c r="C7" s="38">
        <f t="shared" si="24"/>
        <v>0</v>
      </c>
      <c r="D7" s="37" t="s">
        <v>107</v>
      </c>
      <c r="E7" s="8" t="s">
        <v>88</v>
      </c>
      <c r="F7" s="8" t="s">
        <v>119</v>
      </c>
      <c r="G7" s="8" t="s">
        <v>90</v>
      </c>
      <c r="H7" s="8" t="s">
        <v>91</v>
      </c>
      <c r="I7" s="8" t="s">
        <v>108</v>
      </c>
      <c r="J7" s="8" t="s">
        <v>116</v>
      </c>
      <c r="K7" s="8" t="s">
        <v>94</v>
      </c>
      <c r="L7" s="8" t="s">
        <v>109</v>
      </c>
      <c r="M7" s="8" t="s">
        <v>110</v>
      </c>
      <c r="N7" s="8" t="s">
        <v>111</v>
      </c>
      <c r="O7" s="8" t="s">
        <v>98</v>
      </c>
      <c r="P7" s="8" t="s">
        <v>99</v>
      </c>
      <c r="Q7" s="8" t="s">
        <v>100</v>
      </c>
      <c r="R7" s="8" t="s">
        <v>101</v>
      </c>
      <c r="S7" s="8" t="s">
        <v>102</v>
      </c>
      <c r="T7" s="8" t="s">
        <v>112</v>
      </c>
      <c r="U7" s="8" t="s">
        <v>120</v>
      </c>
      <c r="V7" s="8" t="s">
        <v>105</v>
      </c>
      <c r="W7" s="8" t="s">
        <v>106</v>
      </c>
      <c r="Y7" s="50" t="s">
        <v>88</v>
      </c>
      <c r="Z7" s="50" t="s">
        <v>91</v>
      </c>
      <c r="AB7" s="12">
        <f t="shared" si="2"/>
        <v>0</v>
      </c>
      <c r="AC7" s="12">
        <f t="shared" si="3"/>
        <v>0</v>
      </c>
      <c r="AD7" s="12">
        <f t="shared" si="4"/>
        <v>1</v>
      </c>
      <c r="AE7" s="12">
        <f t="shared" si="5"/>
        <v>0</v>
      </c>
      <c r="AF7" s="12">
        <f t="shared" si="6"/>
        <v>0</v>
      </c>
      <c r="AG7" s="12">
        <f t="shared" si="7"/>
        <v>0</v>
      </c>
      <c r="AH7" s="12">
        <f t="shared" si="8"/>
        <v>0</v>
      </c>
      <c r="AI7" s="12">
        <f t="shared" si="9"/>
        <v>0</v>
      </c>
      <c r="AJ7" s="12">
        <f t="shared" si="10"/>
        <v>1</v>
      </c>
      <c r="AK7" s="12">
        <f t="shared" si="11"/>
        <v>1</v>
      </c>
      <c r="AL7" s="12">
        <f t="shared" si="12"/>
        <v>1</v>
      </c>
      <c r="AM7" s="12">
        <f t="shared" si="13"/>
        <v>0</v>
      </c>
      <c r="AN7" s="12">
        <f t="shared" si="14"/>
        <v>1</v>
      </c>
      <c r="AO7" s="12">
        <f t="shared" si="15"/>
        <v>1</v>
      </c>
      <c r="AP7" s="12">
        <f t="shared" si="16"/>
        <v>1</v>
      </c>
      <c r="AQ7" s="12">
        <f t="shared" si="17"/>
        <v>0</v>
      </c>
      <c r="AR7" s="12">
        <f t="shared" si="18"/>
        <v>0</v>
      </c>
      <c r="AS7" s="12">
        <f t="shared" si="19"/>
        <v>0</v>
      </c>
      <c r="AT7" s="12">
        <f t="shared" si="20"/>
        <v>1</v>
      </c>
      <c r="AU7" s="12">
        <f t="shared" si="21"/>
        <v>0</v>
      </c>
      <c r="AW7" s="12" t="e">
        <f t="shared" si="22"/>
        <v>#N/A</v>
      </c>
      <c r="AX7" s="12" t="e">
        <f t="shared" si="23"/>
        <v>#N/A</v>
      </c>
    </row>
    <row r="8" spans="1:50" x14ac:dyDescent="0.25">
      <c r="A8" s="9" t="s">
        <v>64</v>
      </c>
      <c r="B8" s="8">
        <f t="shared" si="0"/>
        <v>7</v>
      </c>
      <c r="C8" s="38">
        <f t="shared" si="24"/>
        <v>1</v>
      </c>
      <c r="D8" s="37" t="s">
        <v>107</v>
      </c>
      <c r="E8" s="8" t="s">
        <v>88</v>
      </c>
      <c r="F8" s="8" t="s">
        <v>89</v>
      </c>
      <c r="G8" s="8" t="s">
        <v>121</v>
      </c>
      <c r="H8" s="8" t="s">
        <v>91</v>
      </c>
      <c r="I8" s="8" t="s">
        <v>108</v>
      </c>
      <c r="J8" s="8" t="s">
        <v>116</v>
      </c>
      <c r="K8" s="8" t="s">
        <v>94</v>
      </c>
      <c r="L8" s="8" t="s">
        <v>109</v>
      </c>
      <c r="M8" s="8" t="s">
        <v>110</v>
      </c>
      <c r="N8" s="8" t="s">
        <v>111</v>
      </c>
      <c r="O8" s="8" t="s">
        <v>98</v>
      </c>
      <c r="P8" s="8" t="s">
        <v>99</v>
      </c>
      <c r="Q8" s="8" t="s">
        <v>100</v>
      </c>
      <c r="R8" s="8" t="s">
        <v>117</v>
      </c>
      <c r="S8" s="8" t="s">
        <v>102</v>
      </c>
      <c r="T8" s="8" t="s">
        <v>112</v>
      </c>
      <c r="U8" s="8" t="s">
        <v>104</v>
      </c>
      <c r="V8" s="8" t="s">
        <v>113</v>
      </c>
      <c r="W8" s="8" t="s">
        <v>106</v>
      </c>
      <c r="Y8" s="8" t="s">
        <v>104</v>
      </c>
      <c r="Z8" s="50" t="s">
        <v>91</v>
      </c>
      <c r="AB8" s="12">
        <f t="shared" si="2"/>
        <v>0</v>
      </c>
      <c r="AC8" s="12">
        <f t="shared" si="3"/>
        <v>0</v>
      </c>
      <c r="AD8" s="12">
        <f t="shared" si="4"/>
        <v>0</v>
      </c>
      <c r="AE8" s="12">
        <f t="shared" si="5"/>
        <v>1</v>
      </c>
      <c r="AF8" s="12">
        <f t="shared" si="6"/>
        <v>0</v>
      </c>
      <c r="AG8" s="12">
        <f t="shared" si="7"/>
        <v>0</v>
      </c>
      <c r="AH8" s="12">
        <f t="shared" si="8"/>
        <v>0</v>
      </c>
      <c r="AI8" s="12">
        <f t="shared" si="9"/>
        <v>0</v>
      </c>
      <c r="AJ8" s="12">
        <f t="shared" si="10"/>
        <v>1</v>
      </c>
      <c r="AK8" s="12">
        <f t="shared" si="11"/>
        <v>1</v>
      </c>
      <c r="AL8" s="12">
        <f t="shared" si="12"/>
        <v>1</v>
      </c>
      <c r="AM8" s="12">
        <f t="shared" si="13"/>
        <v>0</v>
      </c>
      <c r="AN8" s="12">
        <f t="shared" si="14"/>
        <v>1</v>
      </c>
      <c r="AO8" s="12">
        <f t="shared" si="15"/>
        <v>1</v>
      </c>
      <c r="AP8" s="12">
        <f t="shared" si="16"/>
        <v>0</v>
      </c>
      <c r="AQ8" s="12">
        <f t="shared" si="17"/>
        <v>0</v>
      </c>
      <c r="AR8" s="12">
        <f t="shared" si="18"/>
        <v>0</v>
      </c>
      <c r="AS8" s="12">
        <f t="shared" si="19"/>
        <v>1</v>
      </c>
      <c r="AT8" s="12">
        <f t="shared" si="20"/>
        <v>0</v>
      </c>
      <c r="AU8" s="12">
        <f t="shared" si="21"/>
        <v>0</v>
      </c>
      <c r="AW8" s="12">
        <f t="shared" si="22"/>
        <v>1</v>
      </c>
      <c r="AX8" s="12" t="e">
        <f t="shared" si="23"/>
        <v>#N/A</v>
      </c>
    </row>
    <row r="9" spans="1:50" x14ac:dyDescent="0.25">
      <c r="A9" s="9" t="s">
        <v>68</v>
      </c>
      <c r="B9" s="8">
        <f t="shared" si="0"/>
        <v>9</v>
      </c>
      <c r="C9" s="38">
        <f t="shared" si="24"/>
        <v>1</v>
      </c>
      <c r="D9" s="37" t="s">
        <v>107</v>
      </c>
      <c r="E9" s="8" t="s">
        <v>88</v>
      </c>
      <c r="F9" s="8" t="s">
        <v>89</v>
      </c>
      <c r="G9" s="8" t="s">
        <v>90</v>
      </c>
      <c r="H9" s="8" t="s">
        <v>91</v>
      </c>
      <c r="I9" s="8" t="s">
        <v>92</v>
      </c>
      <c r="J9" s="8" t="s">
        <v>116</v>
      </c>
      <c r="K9" s="8" t="s">
        <v>94</v>
      </c>
      <c r="L9" s="8" t="s">
        <v>109</v>
      </c>
      <c r="M9" s="8" t="s">
        <v>110</v>
      </c>
      <c r="N9" s="8" t="s">
        <v>111</v>
      </c>
      <c r="O9" s="8" t="s">
        <v>114</v>
      </c>
      <c r="P9" s="8" t="s">
        <v>99</v>
      </c>
      <c r="Q9" s="8" t="s">
        <v>100</v>
      </c>
      <c r="R9" s="8" t="s">
        <v>117</v>
      </c>
      <c r="S9" s="8" t="s">
        <v>102</v>
      </c>
      <c r="T9" s="8" t="s">
        <v>103</v>
      </c>
      <c r="U9" s="8" t="s">
        <v>104</v>
      </c>
      <c r="V9" s="8" t="s">
        <v>113</v>
      </c>
      <c r="W9" s="8" t="s">
        <v>106</v>
      </c>
      <c r="Y9" s="50" t="s">
        <v>102</v>
      </c>
      <c r="Z9" s="8" t="s">
        <v>104</v>
      </c>
      <c r="AB9" s="12">
        <f t="shared" si="2"/>
        <v>0</v>
      </c>
      <c r="AC9" s="12">
        <f t="shared" si="3"/>
        <v>0</v>
      </c>
      <c r="AD9" s="12">
        <f t="shared" si="4"/>
        <v>0</v>
      </c>
      <c r="AE9" s="12">
        <f t="shared" si="5"/>
        <v>0</v>
      </c>
      <c r="AF9" s="12">
        <f t="shared" si="6"/>
        <v>0</v>
      </c>
      <c r="AG9" s="12">
        <f t="shared" si="7"/>
        <v>1</v>
      </c>
      <c r="AH9" s="12">
        <f t="shared" si="8"/>
        <v>0</v>
      </c>
      <c r="AI9" s="12">
        <f t="shared" si="9"/>
        <v>0</v>
      </c>
      <c r="AJ9" s="12">
        <f t="shared" si="10"/>
        <v>1</v>
      </c>
      <c r="AK9" s="12">
        <f t="shared" si="11"/>
        <v>1</v>
      </c>
      <c r="AL9" s="12">
        <f t="shared" si="12"/>
        <v>1</v>
      </c>
      <c r="AM9" s="12">
        <f t="shared" si="13"/>
        <v>1</v>
      </c>
      <c r="AN9" s="12">
        <f t="shared" si="14"/>
        <v>1</v>
      </c>
      <c r="AO9" s="12">
        <f t="shared" si="15"/>
        <v>1</v>
      </c>
      <c r="AP9" s="12">
        <f t="shared" si="16"/>
        <v>0</v>
      </c>
      <c r="AQ9" s="12">
        <f t="shared" si="17"/>
        <v>0</v>
      </c>
      <c r="AR9" s="12">
        <f t="shared" si="18"/>
        <v>1</v>
      </c>
      <c r="AS9" s="12">
        <f t="shared" si="19"/>
        <v>1</v>
      </c>
      <c r="AT9" s="12">
        <f t="shared" si="20"/>
        <v>0</v>
      </c>
      <c r="AU9" s="12">
        <f t="shared" si="21"/>
        <v>0</v>
      </c>
      <c r="AW9" s="12" t="e">
        <f t="shared" si="22"/>
        <v>#N/A</v>
      </c>
      <c r="AX9" s="12">
        <f t="shared" si="23"/>
        <v>1</v>
      </c>
    </row>
    <row r="10" spans="1:50" x14ac:dyDescent="0.25">
      <c r="A10" s="9" t="s">
        <v>62</v>
      </c>
      <c r="B10" s="8">
        <f t="shared" si="0"/>
        <v>7</v>
      </c>
      <c r="C10" s="38">
        <f t="shared" si="24"/>
        <v>0</v>
      </c>
      <c r="D10" s="37" t="s">
        <v>107</v>
      </c>
      <c r="E10" s="8" t="s">
        <v>88</v>
      </c>
      <c r="F10" s="8" t="s">
        <v>89</v>
      </c>
      <c r="G10" s="8" t="s">
        <v>121</v>
      </c>
      <c r="H10" s="8" t="s">
        <v>91</v>
      </c>
      <c r="I10" s="8" t="s">
        <v>108</v>
      </c>
      <c r="J10" s="8" t="s">
        <v>93</v>
      </c>
      <c r="K10" s="8" t="s">
        <v>94</v>
      </c>
      <c r="L10" s="8" t="s">
        <v>95</v>
      </c>
      <c r="M10" s="8" t="s">
        <v>110</v>
      </c>
      <c r="N10" s="8" t="s">
        <v>111</v>
      </c>
      <c r="O10" s="8" t="s">
        <v>98</v>
      </c>
      <c r="P10" s="8" t="s">
        <v>99</v>
      </c>
      <c r="Q10" s="8" t="s">
        <v>100</v>
      </c>
      <c r="R10" s="8" t="s">
        <v>117</v>
      </c>
      <c r="S10" s="8" t="s">
        <v>102</v>
      </c>
      <c r="T10" s="8" t="s">
        <v>112</v>
      </c>
      <c r="U10" s="8" t="s">
        <v>104</v>
      </c>
      <c r="V10" s="8" t="s">
        <v>113</v>
      </c>
      <c r="W10" s="8" t="s">
        <v>106</v>
      </c>
      <c r="Y10" s="50" t="s">
        <v>102</v>
      </c>
      <c r="Z10" s="50" t="s">
        <v>117</v>
      </c>
      <c r="AB10" s="12">
        <f t="shared" si="2"/>
        <v>0</v>
      </c>
      <c r="AC10" s="12">
        <f t="shared" si="3"/>
        <v>0</v>
      </c>
      <c r="AD10" s="12">
        <f t="shared" si="4"/>
        <v>0</v>
      </c>
      <c r="AE10" s="12">
        <f t="shared" si="5"/>
        <v>1</v>
      </c>
      <c r="AF10" s="12">
        <f t="shared" si="6"/>
        <v>0</v>
      </c>
      <c r="AG10" s="12">
        <f t="shared" si="7"/>
        <v>0</v>
      </c>
      <c r="AH10" s="12">
        <f t="shared" si="8"/>
        <v>1</v>
      </c>
      <c r="AI10" s="12">
        <f t="shared" si="9"/>
        <v>0</v>
      </c>
      <c r="AJ10" s="12">
        <f t="shared" si="10"/>
        <v>0</v>
      </c>
      <c r="AK10" s="12">
        <f t="shared" si="11"/>
        <v>1</v>
      </c>
      <c r="AL10" s="12">
        <f t="shared" si="12"/>
        <v>1</v>
      </c>
      <c r="AM10" s="12">
        <f t="shared" si="13"/>
        <v>0</v>
      </c>
      <c r="AN10" s="12">
        <f t="shared" si="14"/>
        <v>1</v>
      </c>
      <c r="AO10" s="12">
        <f t="shared" si="15"/>
        <v>1</v>
      </c>
      <c r="AP10" s="12">
        <f t="shared" si="16"/>
        <v>0</v>
      </c>
      <c r="AQ10" s="12">
        <f t="shared" si="17"/>
        <v>0</v>
      </c>
      <c r="AR10" s="12">
        <f t="shared" si="18"/>
        <v>0</v>
      </c>
      <c r="AS10" s="12">
        <f t="shared" si="19"/>
        <v>1</v>
      </c>
      <c r="AT10" s="12">
        <f t="shared" si="20"/>
        <v>0</v>
      </c>
      <c r="AU10" s="12">
        <f t="shared" si="21"/>
        <v>0</v>
      </c>
      <c r="AW10" s="12" t="e">
        <f t="shared" si="22"/>
        <v>#N/A</v>
      </c>
      <c r="AX10" s="12" t="e">
        <f t="shared" si="23"/>
        <v>#N/A</v>
      </c>
    </row>
    <row r="11" spans="1:50" x14ac:dyDescent="0.25">
      <c r="A11" s="9" t="s">
        <v>77</v>
      </c>
      <c r="B11" s="8">
        <f t="shared" si="0"/>
        <v>10</v>
      </c>
      <c r="C11" s="38">
        <f t="shared" si="24"/>
        <v>2</v>
      </c>
      <c r="D11" s="37" t="s">
        <v>87</v>
      </c>
      <c r="E11" s="8" t="s">
        <v>88</v>
      </c>
      <c r="F11" s="8" t="s">
        <v>89</v>
      </c>
      <c r="G11" s="8" t="s">
        <v>90</v>
      </c>
      <c r="H11" s="8" t="s">
        <v>91</v>
      </c>
      <c r="I11" s="8" t="s">
        <v>92</v>
      </c>
      <c r="J11" s="8" t="s">
        <v>93</v>
      </c>
      <c r="K11" s="8" t="s">
        <v>94</v>
      </c>
      <c r="L11" s="8" t="s">
        <v>109</v>
      </c>
      <c r="M11" s="8" t="s">
        <v>110</v>
      </c>
      <c r="N11" s="8" t="s">
        <v>111</v>
      </c>
      <c r="O11" s="8" t="s">
        <v>98</v>
      </c>
      <c r="P11" s="8" t="s">
        <v>99</v>
      </c>
      <c r="Q11" s="8" t="s">
        <v>100</v>
      </c>
      <c r="R11" s="8" t="s">
        <v>101</v>
      </c>
      <c r="S11" s="8" t="s">
        <v>102</v>
      </c>
      <c r="T11" s="8" t="s">
        <v>112</v>
      </c>
      <c r="U11" s="8" t="s">
        <v>104</v>
      </c>
      <c r="V11" s="8" t="s">
        <v>113</v>
      </c>
      <c r="W11" s="8" t="s">
        <v>106</v>
      </c>
      <c r="Y11" s="8" t="s">
        <v>87</v>
      </c>
      <c r="Z11" s="8" t="s">
        <v>92</v>
      </c>
      <c r="AB11" s="12">
        <f t="shared" si="2"/>
        <v>1</v>
      </c>
      <c r="AC11" s="12">
        <f t="shared" si="3"/>
        <v>0</v>
      </c>
      <c r="AD11" s="12">
        <f t="shared" si="4"/>
        <v>0</v>
      </c>
      <c r="AE11" s="12">
        <f t="shared" si="5"/>
        <v>0</v>
      </c>
      <c r="AF11" s="12">
        <f t="shared" si="6"/>
        <v>0</v>
      </c>
      <c r="AG11" s="12">
        <f t="shared" si="7"/>
        <v>1</v>
      </c>
      <c r="AH11" s="12">
        <f t="shared" si="8"/>
        <v>1</v>
      </c>
      <c r="AI11" s="12">
        <f t="shared" si="9"/>
        <v>0</v>
      </c>
      <c r="AJ11" s="12">
        <f t="shared" si="10"/>
        <v>1</v>
      </c>
      <c r="AK11" s="12">
        <f t="shared" si="11"/>
        <v>1</v>
      </c>
      <c r="AL11" s="12">
        <f t="shared" si="12"/>
        <v>1</v>
      </c>
      <c r="AM11" s="12">
        <f t="shared" si="13"/>
        <v>0</v>
      </c>
      <c r="AN11" s="12">
        <f t="shared" si="14"/>
        <v>1</v>
      </c>
      <c r="AO11" s="12">
        <f t="shared" si="15"/>
        <v>1</v>
      </c>
      <c r="AP11" s="12">
        <f t="shared" si="16"/>
        <v>1</v>
      </c>
      <c r="AQ11" s="12">
        <f t="shared" si="17"/>
        <v>0</v>
      </c>
      <c r="AR11" s="12">
        <f t="shared" si="18"/>
        <v>0</v>
      </c>
      <c r="AS11" s="12">
        <f t="shared" si="19"/>
        <v>1</v>
      </c>
      <c r="AT11" s="12">
        <f t="shared" si="20"/>
        <v>0</v>
      </c>
      <c r="AU11" s="12">
        <f t="shared" si="21"/>
        <v>0</v>
      </c>
      <c r="AW11" s="12">
        <f t="shared" si="22"/>
        <v>1</v>
      </c>
      <c r="AX11" s="12">
        <f t="shared" si="23"/>
        <v>1</v>
      </c>
    </row>
    <row r="12" spans="1:50" x14ac:dyDescent="0.25">
      <c r="A12" s="9" t="s">
        <v>74</v>
      </c>
      <c r="B12" s="8">
        <f t="shared" si="0"/>
        <v>8</v>
      </c>
      <c r="C12" s="38">
        <f t="shared" si="24"/>
        <v>1</v>
      </c>
      <c r="D12" s="37" t="s">
        <v>107</v>
      </c>
      <c r="E12" s="8" t="s">
        <v>88</v>
      </c>
      <c r="F12" s="8" t="s">
        <v>89</v>
      </c>
      <c r="G12" s="8" t="s">
        <v>121</v>
      </c>
      <c r="H12" s="8" t="s">
        <v>91</v>
      </c>
      <c r="I12" s="8" t="s">
        <v>108</v>
      </c>
      <c r="J12" s="8" t="s">
        <v>116</v>
      </c>
      <c r="K12" s="8" t="s">
        <v>94</v>
      </c>
      <c r="L12" s="8" t="s">
        <v>109</v>
      </c>
      <c r="M12" s="8" t="s">
        <v>110</v>
      </c>
      <c r="N12" s="8" t="s">
        <v>97</v>
      </c>
      <c r="O12" s="8" t="s">
        <v>98</v>
      </c>
      <c r="P12" s="8" t="s">
        <v>99</v>
      </c>
      <c r="Q12" s="8" t="s">
        <v>100</v>
      </c>
      <c r="R12" s="8" t="s">
        <v>101</v>
      </c>
      <c r="S12" s="8" t="s">
        <v>102</v>
      </c>
      <c r="T12" s="8" t="s">
        <v>112</v>
      </c>
      <c r="U12" s="8" t="s">
        <v>104</v>
      </c>
      <c r="V12" s="8" t="s">
        <v>113</v>
      </c>
      <c r="W12" s="8" t="s">
        <v>118</v>
      </c>
      <c r="Y12" s="8" t="s">
        <v>121</v>
      </c>
      <c r="Z12" s="50" t="s">
        <v>97</v>
      </c>
      <c r="AB12" s="12">
        <f t="shared" si="2"/>
        <v>0</v>
      </c>
      <c r="AC12" s="12">
        <f t="shared" si="3"/>
        <v>0</v>
      </c>
      <c r="AD12" s="12">
        <f t="shared" si="4"/>
        <v>0</v>
      </c>
      <c r="AE12" s="12">
        <f t="shared" si="5"/>
        <v>1</v>
      </c>
      <c r="AF12" s="12">
        <f t="shared" si="6"/>
        <v>0</v>
      </c>
      <c r="AG12" s="12">
        <f t="shared" si="7"/>
        <v>0</v>
      </c>
      <c r="AH12" s="12">
        <f t="shared" si="8"/>
        <v>0</v>
      </c>
      <c r="AI12" s="12">
        <f t="shared" si="9"/>
        <v>0</v>
      </c>
      <c r="AJ12" s="12">
        <f t="shared" si="10"/>
        <v>1</v>
      </c>
      <c r="AK12" s="12">
        <f t="shared" si="11"/>
        <v>1</v>
      </c>
      <c r="AL12" s="12">
        <f t="shared" si="12"/>
        <v>0</v>
      </c>
      <c r="AM12" s="12">
        <f t="shared" si="13"/>
        <v>0</v>
      </c>
      <c r="AN12" s="12">
        <f t="shared" si="14"/>
        <v>1</v>
      </c>
      <c r="AO12" s="12">
        <f t="shared" si="15"/>
        <v>1</v>
      </c>
      <c r="AP12" s="12">
        <f t="shared" si="16"/>
        <v>1</v>
      </c>
      <c r="AQ12" s="12">
        <f t="shared" si="17"/>
        <v>0</v>
      </c>
      <c r="AR12" s="12">
        <f t="shared" si="18"/>
        <v>0</v>
      </c>
      <c r="AS12" s="12">
        <f t="shared" si="19"/>
        <v>1</v>
      </c>
      <c r="AT12" s="12">
        <f t="shared" si="20"/>
        <v>0</v>
      </c>
      <c r="AU12" s="12">
        <f t="shared" si="21"/>
        <v>1</v>
      </c>
      <c r="AW12" s="12">
        <f t="shared" si="22"/>
        <v>1</v>
      </c>
      <c r="AX12" s="12" t="e">
        <f t="shared" si="23"/>
        <v>#N/A</v>
      </c>
    </row>
    <row r="13" spans="1:50" x14ac:dyDescent="0.25">
      <c r="A13" s="9" t="s">
        <v>71</v>
      </c>
      <c r="B13" s="8">
        <f t="shared" si="0"/>
        <v>7</v>
      </c>
      <c r="C13" s="38">
        <f t="shared" si="24"/>
        <v>1</v>
      </c>
      <c r="D13" s="37" t="s">
        <v>87</v>
      </c>
      <c r="E13" s="8" t="s">
        <v>88</v>
      </c>
      <c r="F13" s="8" t="s">
        <v>89</v>
      </c>
      <c r="G13" s="8" t="s">
        <v>90</v>
      </c>
      <c r="H13" s="8" t="s">
        <v>91</v>
      </c>
      <c r="I13" s="8" t="s">
        <v>92</v>
      </c>
      <c r="J13" s="8" t="s">
        <v>93</v>
      </c>
      <c r="K13" s="8" t="s">
        <v>94</v>
      </c>
      <c r="L13" s="8" t="s">
        <v>95</v>
      </c>
      <c r="M13" s="8" t="s">
        <v>110</v>
      </c>
      <c r="N13" s="8" t="s">
        <v>97</v>
      </c>
      <c r="O13" s="8" t="s">
        <v>98</v>
      </c>
      <c r="P13" s="8" t="s">
        <v>99</v>
      </c>
      <c r="Q13" s="8" t="s">
        <v>100</v>
      </c>
      <c r="R13" s="8" t="s">
        <v>101</v>
      </c>
      <c r="S13" s="8" t="s">
        <v>102</v>
      </c>
      <c r="T13" s="8" t="s">
        <v>112</v>
      </c>
      <c r="U13" s="8" t="s">
        <v>120</v>
      </c>
      <c r="V13" s="8" t="s">
        <v>113</v>
      </c>
      <c r="W13" s="8" t="s">
        <v>106</v>
      </c>
      <c r="Y13" s="8" t="s">
        <v>101</v>
      </c>
      <c r="Z13" s="50" t="s">
        <v>112</v>
      </c>
      <c r="AB13" s="12">
        <f t="shared" si="2"/>
        <v>1</v>
      </c>
      <c r="AC13" s="12">
        <f t="shared" si="3"/>
        <v>0</v>
      </c>
      <c r="AD13" s="12">
        <f t="shared" si="4"/>
        <v>0</v>
      </c>
      <c r="AE13" s="12">
        <f t="shared" si="5"/>
        <v>0</v>
      </c>
      <c r="AF13" s="12">
        <f t="shared" si="6"/>
        <v>0</v>
      </c>
      <c r="AG13" s="12">
        <f t="shared" si="7"/>
        <v>1</v>
      </c>
      <c r="AH13" s="12">
        <f t="shared" si="8"/>
        <v>1</v>
      </c>
      <c r="AI13" s="12">
        <f t="shared" si="9"/>
        <v>0</v>
      </c>
      <c r="AJ13" s="12">
        <f t="shared" si="10"/>
        <v>0</v>
      </c>
      <c r="AK13" s="12">
        <f t="shared" si="11"/>
        <v>1</v>
      </c>
      <c r="AL13" s="12">
        <f t="shared" si="12"/>
        <v>0</v>
      </c>
      <c r="AM13" s="12">
        <f t="shared" si="13"/>
        <v>0</v>
      </c>
      <c r="AN13" s="12">
        <f t="shared" si="14"/>
        <v>1</v>
      </c>
      <c r="AO13" s="12">
        <f t="shared" si="15"/>
        <v>1</v>
      </c>
      <c r="AP13" s="12">
        <f t="shared" si="16"/>
        <v>1</v>
      </c>
      <c r="AQ13" s="12">
        <f t="shared" si="17"/>
        <v>0</v>
      </c>
      <c r="AR13" s="12">
        <f t="shared" si="18"/>
        <v>0</v>
      </c>
      <c r="AS13" s="12">
        <f t="shared" si="19"/>
        <v>0</v>
      </c>
      <c r="AT13" s="12">
        <f t="shared" si="20"/>
        <v>0</v>
      </c>
      <c r="AU13" s="12">
        <f t="shared" si="21"/>
        <v>0</v>
      </c>
      <c r="AW13" s="12">
        <f t="shared" si="22"/>
        <v>1</v>
      </c>
      <c r="AX13" s="12" t="e">
        <f t="shared" si="23"/>
        <v>#N/A</v>
      </c>
    </row>
    <row r="14" spans="1:50" x14ac:dyDescent="0.25">
      <c r="A14" s="9" t="s">
        <v>80</v>
      </c>
      <c r="B14" s="8">
        <f t="shared" si="0"/>
        <v>10</v>
      </c>
      <c r="C14" s="38">
        <f t="shared" si="24"/>
        <v>2</v>
      </c>
      <c r="D14" s="37" t="s">
        <v>107</v>
      </c>
      <c r="E14" s="8" t="s">
        <v>88</v>
      </c>
      <c r="F14" s="8" t="s">
        <v>89</v>
      </c>
      <c r="G14" s="8" t="s">
        <v>90</v>
      </c>
      <c r="H14" s="8" t="s">
        <v>122</v>
      </c>
      <c r="I14" s="8" t="s">
        <v>108</v>
      </c>
      <c r="J14" s="8" t="s">
        <v>93</v>
      </c>
      <c r="K14" s="8" t="s">
        <v>94</v>
      </c>
      <c r="L14" s="8" t="s">
        <v>109</v>
      </c>
      <c r="M14" s="8" t="s">
        <v>110</v>
      </c>
      <c r="N14" s="8" t="s">
        <v>111</v>
      </c>
      <c r="O14" s="8" t="s">
        <v>114</v>
      </c>
      <c r="P14" s="8" t="s">
        <v>99</v>
      </c>
      <c r="Q14" s="8" t="s">
        <v>100</v>
      </c>
      <c r="R14" s="8" t="s">
        <v>117</v>
      </c>
      <c r="S14" s="8" t="s">
        <v>102</v>
      </c>
      <c r="T14" s="8" t="s">
        <v>103</v>
      </c>
      <c r="U14" s="8" t="s">
        <v>104</v>
      </c>
      <c r="V14" s="8" t="s">
        <v>113</v>
      </c>
      <c r="W14" s="8" t="s">
        <v>106</v>
      </c>
      <c r="Y14" s="8" t="s">
        <v>109</v>
      </c>
      <c r="Z14" s="8" t="s">
        <v>99</v>
      </c>
      <c r="AB14" s="12">
        <f t="shared" si="2"/>
        <v>0</v>
      </c>
      <c r="AC14" s="12">
        <f t="shared" si="3"/>
        <v>0</v>
      </c>
      <c r="AD14" s="12">
        <f t="shared" si="4"/>
        <v>0</v>
      </c>
      <c r="AE14" s="12">
        <f t="shared" si="5"/>
        <v>0</v>
      </c>
      <c r="AF14" s="12">
        <f t="shared" si="6"/>
        <v>1</v>
      </c>
      <c r="AG14" s="12">
        <f t="shared" si="7"/>
        <v>0</v>
      </c>
      <c r="AH14" s="12">
        <f t="shared" si="8"/>
        <v>1</v>
      </c>
      <c r="AI14" s="12">
        <f t="shared" si="9"/>
        <v>0</v>
      </c>
      <c r="AJ14" s="12">
        <f t="shared" si="10"/>
        <v>1</v>
      </c>
      <c r="AK14" s="12">
        <f t="shared" si="11"/>
        <v>1</v>
      </c>
      <c r="AL14" s="12">
        <f t="shared" si="12"/>
        <v>1</v>
      </c>
      <c r="AM14" s="12">
        <f t="shared" si="13"/>
        <v>1</v>
      </c>
      <c r="AN14" s="12">
        <f t="shared" si="14"/>
        <v>1</v>
      </c>
      <c r="AO14" s="12">
        <f t="shared" si="15"/>
        <v>1</v>
      </c>
      <c r="AP14" s="12">
        <f t="shared" si="16"/>
        <v>0</v>
      </c>
      <c r="AQ14" s="12">
        <f t="shared" si="17"/>
        <v>0</v>
      </c>
      <c r="AR14" s="12">
        <f t="shared" si="18"/>
        <v>1</v>
      </c>
      <c r="AS14" s="12">
        <f t="shared" si="19"/>
        <v>1</v>
      </c>
      <c r="AT14" s="12">
        <f t="shared" si="20"/>
        <v>0</v>
      </c>
      <c r="AU14" s="12">
        <f t="shared" si="21"/>
        <v>0</v>
      </c>
      <c r="AW14" s="12">
        <f t="shared" si="22"/>
        <v>1</v>
      </c>
      <c r="AX14" s="12">
        <f t="shared" si="23"/>
        <v>1</v>
      </c>
    </row>
    <row r="15" spans="1:50" x14ac:dyDescent="0.25">
      <c r="A15" s="9" t="s">
        <v>73</v>
      </c>
      <c r="B15" s="8">
        <f t="shared" si="0"/>
        <v>8</v>
      </c>
      <c r="C15" s="38">
        <f t="shared" si="24"/>
        <v>1</v>
      </c>
      <c r="D15" s="37" t="s">
        <v>107</v>
      </c>
      <c r="E15" s="8" t="s">
        <v>88</v>
      </c>
      <c r="F15" s="8" t="s">
        <v>89</v>
      </c>
      <c r="G15" s="8" t="s">
        <v>121</v>
      </c>
      <c r="H15" s="8" t="s">
        <v>91</v>
      </c>
      <c r="I15" s="8" t="s">
        <v>108</v>
      </c>
      <c r="J15" s="8" t="s">
        <v>116</v>
      </c>
      <c r="K15" s="8" t="s">
        <v>94</v>
      </c>
      <c r="L15" s="8" t="s">
        <v>109</v>
      </c>
      <c r="M15" s="8" t="s">
        <v>110</v>
      </c>
      <c r="N15" s="8" t="s">
        <v>111</v>
      </c>
      <c r="O15" s="8" t="s">
        <v>98</v>
      </c>
      <c r="P15" s="8" t="s">
        <v>99</v>
      </c>
      <c r="Q15" s="8" t="s">
        <v>100</v>
      </c>
      <c r="R15" s="8" t="s">
        <v>101</v>
      </c>
      <c r="S15" s="8" t="s">
        <v>102</v>
      </c>
      <c r="T15" s="8" t="s">
        <v>112</v>
      </c>
      <c r="U15" s="8" t="s">
        <v>104</v>
      </c>
      <c r="V15" s="8" t="s">
        <v>113</v>
      </c>
      <c r="W15" s="8" t="s">
        <v>106</v>
      </c>
      <c r="Y15" s="50" t="s">
        <v>91</v>
      </c>
      <c r="Z15" s="8" t="s">
        <v>100</v>
      </c>
      <c r="AB15" s="12">
        <f t="shared" si="2"/>
        <v>0</v>
      </c>
      <c r="AC15" s="12">
        <f t="shared" si="3"/>
        <v>0</v>
      </c>
      <c r="AD15" s="12">
        <f t="shared" si="4"/>
        <v>0</v>
      </c>
      <c r="AE15" s="12">
        <f t="shared" si="5"/>
        <v>1</v>
      </c>
      <c r="AF15" s="12">
        <f t="shared" si="6"/>
        <v>0</v>
      </c>
      <c r="AG15" s="12">
        <f t="shared" si="7"/>
        <v>0</v>
      </c>
      <c r="AH15" s="12">
        <f t="shared" si="8"/>
        <v>0</v>
      </c>
      <c r="AI15" s="12">
        <f t="shared" si="9"/>
        <v>0</v>
      </c>
      <c r="AJ15" s="12">
        <f t="shared" si="10"/>
        <v>1</v>
      </c>
      <c r="AK15" s="12">
        <f t="shared" si="11"/>
        <v>1</v>
      </c>
      <c r="AL15" s="12">
        <f t="shared" si="12"/>
        <v>1</v>
      </c>
      <c r="AM15" s="12">
        <f t="shared" si="13"/>
        <v>0</v>
      </c>
      <c r="AN15" s="12">
        <f t="shared" si="14"/>
        <v>1</v>
      </c>
      <c r="AO15" s="12">
        <f t="shared" si="15"/>
        <v>1</v>
      </c>
      <c r="AP15" s="12">
        <f t="shared" si="16"/>
        <v>1</v>
      </c>
      <c r="AQ15" s="12">
        <f t="shared" si="17"/>
        <v>0</v>
      </c>
      <c r="AR15" s="12">
        <f t="shared" si="18"/>
        <v>0</v>
      </c>
      <c r="AS15" s="12">
        <f t="shared" si="19"/>
        <v>1</v>
      </c>
      <c r="AT15" s="12">
        <f t="shared" si="20"/>
        <v>0</v>
      </c>
      <c r="AU15" s="12">
        <f t="shared" si="21"/>
        <v>0</v>
      </c>
      <c r="AW15" s="12" t="e">
        <f t="shared" si="22"/>
        <v>#N/A</v>
      </c>
      <c r="AX15" s="12">
        <f t="shared" si="23"/>
        <v>1</v>
      </c>
    </row>
    <row r="16" spans="1:50" x14ac:dyDescent="0.25">
      <c r="A16" s="9" t="s">
        <v>59</v>
      </c>
      <c r="B16" s="8">
        <f t="shared" si="0"/>
        <v>11</v>
      </c>
      <c r="C16" s="38">
        <f t="shared" si="24"/>
        <v>1</v>
      </c>
      <c r="D16" s="37" t="s">
        <v>87</v>
      </c>
      <c r="E16" s="8" t="s">
        <v>88</v>
      </c>
      <c r="F16" s="8" t="s">
        <v>89</v>
      </c>
      <c r="G16" s="8" t="s">
        <v>121</v>
      </c>
      <c r="H16" s="8" t="s">
        <v>91</v>
      </c>
      <c r="I16" s="8" t="s">
        <v>108</v>
      </c>
      <c r="J16" s="8" t="s">
        <v>93</v>
      </c>
      <c r="K16" s="8" t="s">
        <v>94</v>
      </c>
      <c r="L16" s="8" t="s">
        <v>109</v>
      </c>
      <c r="M16" s="8" t="s">
        <v>110</v>
      </c>
      <c r="N16" s="8" t="s">
        <v>111</v>
      </c>
      <c r="O16" s="8" t="s">
        <v>114</v>
      </c>
      <c r="P16" s="8" t="s">
        <v>123</v>
      </c>
      <c r="Q16" s="8" t="s">
        <v>100</v>
      </c>
      <c r="R16" s="8" t="s">
        <v>101</v>
      </c>
      <c r="S16" s="8" t="s">
        <v>102</v>
      </c>
      <c r="T16" s="8" t="s">
        <v>103</v>
      </c>
      <c r="U16" s="8" t="s">
        <v>104</v>
      </c>
      <c r="V16" s="8" t="s">
        <v>113</v>
      </c>
      <c r="W16" s="8" t="s">
        <v>106</v>
      </c>
      <c r="Y16" s="8" t="s">
        <v>101</v>
      </c>
      <c r="Z16" s="50" t="s">
        <v>102</v>
      </c>
      <c r="AB16" s="12">
        <f t="shared" si="2"/>
        <v>1</v>
      </c>
      <c r="AC16" s="12">
        <f t="shared" si="3"/>
        <v>0</v>
      </c>
      <c r="AD16" s="12">
        <f t="shared" si="4"/>
        <v>0</v>
      </c>
      <c r="AE16" s="12">
        <f t="shared" si="5"/>
        <v>1</v>
      </c>
      <c r="AF16" s="12">
        <f t="shared" si="6"/>
        <v>0</v>
      </c>
      <c r="AG16" s="12">
        <f t="shared" si="7"/>
        <v>0</v>
      </c>
      <c r="AH16" s="12">
        <f t="shared" si="8"/>
        <v>1</v>
      </c>
      <c r="AI16" s="12">
        <f t="shared" si="9"/>
        <v>0</v>
      </c>
      <c r="AJ16" s="12">
        <f t="shared" si="10"/>
        <v>1</v>
      </c>
      <c r="AK16" s="12">
        <f t="shared" si="11"/>
        <v>1</v>
      </c>
      <c r="AL16" s="12">
        <f t="shared" si="12"/>
        <v>1</v>
      </c>
      <c r="AM16" s="12">
        <f t="shared" si="13"/>
        <v>1</v>
      </c>
      <c r="AN16" s="12">
        <f t="shared" si="14"/>
        <v>0</v>
      </c>
      <c r="AO16" s="12">
        <f t="shared" si="15"/>
        <v>1</v>
      </c>
      <c r="AP16" s="12">
        <f t="shared" si="16"/>
        <v>1</v>
      </c>
      <c r="AQ16" s="12">
        <f t="shared" si="17"/>
        <v>0</v>
      </c>
      <c r="AR16" s="12">
        <f t="shared" si="18"/>
        <v>1</v>
      </c>
      <c r="AS16" s="12">
        <f t="shared" si="19"/>
        <v>1</v>
      </c>
      <c r="AT16" s="12">
        <f t="shared" si="20"/>
        <v>0</v>
      </c>
      <c r="AU16" s="12">
        <f t="shared" si="21"/>
        <v>0</v>
      </c>
      <c r="AW16" s="12">
        <f t="shared" si="22"/>
        <v>1</v>
      </c>
      <c r="AX16" s="12" t="e">
        <f t="shared" si="23"/>
        <v>#N/A</v>
      </c>
    </row>
    <row r="17" spans="1:50" x14ac:dyDescent="0.25">
      <c r="A17" s="9" t="s">
        <v>61</v>
      </c>
      <c r="B17" s="8">
        <f t="shared" si="0"/>
        <v>7</v>
      </c>
      <c r="C17" s="38">
        <f t="shared" si="24"/>
        <v>1</v>
      </c>
      <c r="D17" s="37" t="s">
        <v>107</v>
      </c>
      <c r="E17" s="8" t="s">
        <v>88</v>
      </c>
      <c r="F17" s="8" t="s">
        <v>89</v>
      </c>
      <c r="G17" s="8" t="s">
        <v>90</v>
      </c>
      <c r="H17" s="8" t="s">
        <v>91</v>
      </c>
      <c r="I17" s="8" t="s">
        <v>108</v>
      </c>
      <c r="J17" s="8" t="s">
        <v>93</v>
      </c>
      <c r="K17" s="8" t="s">
        <v>94</v>
      </c>
      <c r="L17" s="8" t="s">
        <v>109</v>
      </c>
      <c r="M17" s="8" t="s">
        <v>110</v>
      </c>
      <c r="N17" s="8" t="s">
        <v>97</v>
      </c>
      <c r="O17" s="8" t="s">
        <v>98</v>
      </c>
      <c r="P17" s="8" t="s">
        <v>123</v>
      </c>
      <c r="Q17" s="8" t="s">
        <v>100</v>
      </c>
      <c r="R17" s="8" t="s">
        <v>101</v>
      </c>
      <c r="S17" s="8" t="s">
        <v>102</v>
      </c>
      <c r="T17" s="8" t="s">
        <v>112</v>
      </c>
      <c r="U17" s="8" t="s">
        <v>104</v>
      </c>
      <c r="V17" s="8" t="s">
        <v>113</v>
      </c>
      <c r="W17" s="8" t="s">
        <v>118</v>
      </c>
      <c r="Y17" s="8" t="s">
        <v>104</v>
      </c>
      <c r="Z17" s="50" t="s">
        <v>91</v>
      </c>
      <c r="AB17" s="12">
        <f t="shared" si="2"/>
        <v>0</v>
      </c>
      <c r="AC17" s="12">
        <f t="shared" si="3"/>
        <v>0</v>
      </c>
      <c r="AD17" s="12">
        <f t="shared" si="4"/>
        <v>0</v>
      </c>
      <c r="AE17" s="12">
        <f t="shared" si="5"/>
        <v>0</v>
      </c>
      <c r="AF17" s="12">
        <f t="shared" si="6"/>
        <v>0</v>
      </c>
      <c r="AG17" s="12">
        <f t="shared" si="7"/>
        <v>0</v>
      </c>
      <c r="AH17" s="12">
        <f t="shared" si="8"/>
        <v>1</v>
      </c>
      <c r="AI17" s="12">
        <f t="shared" si="9"/>
        <v>0</v>
      </c>
      <c r="AJ17" s="12">
        <f t="shared" si="10"/>
        <v>1</v>
      </c>
      <c r="AK17" s="12">
        <f t="shared" si="11"/>
        <v>1</v>
      </c>
      <c r="AL17" s="12">
        <f t="shared" si="12"/>
        <v>0</v>
      </c>
      <c r="AM17" s="12">
        <f t="shared" si="13"/>
        <v>0</v>
      </c>
      <c r="AN17" s="12">
        <f t="shared" si="14"/>
        <v>0</v>
      </c>
      <c r="AO17" s="12">
        <f t="shared" si="15"/>
        <v>1</v>
      </c>
      <c r="AP17" s="12">
        <f t="shared" si="16"/>
        <v>1</v>
      </c>
      <c r="AQ17" s="12">
        <f t="shared" si="17"/>
        <v>0</v>
      </c>
      <c r="AR17" s="12">
        <f t="shared" si="18"/>
        <v>0</v>
      </c>
      <c r="AS17" s="12">
        <f t="shared" si="19"/>
        <v>1</v>
      </c>
      <c r="AT17" s="12">
        <f t="shared" si="20"/>
        <v>0</v>
      </c>
      <c r="AU17" s="12">
        <f t="shared" si="21"/>
        <v>1</v>
      </c>
      <c r="AW17" s="12">
        <f t="shared" si="22"/>
        <v>1</v>
      </c>
      <c r="AX17" s="12" t="e">
        <f t="shared" si="23"/>
        <v>#N/A</v>
      </c>
    </row>
    <row r="18" spans="1:50" x14ac:dyDescent="0.25">
      <c r="A18" s="9" t="s">
        <v>67</v>
      </c>
      <c r="B18" s="8">
        <f t="shared" si="0"/>
        <v>5</v>
      </c>
      <c r="C18" s="38">
        <f t="shared" si="24"/>
        <v>0</v>
      </c>
      <c r="D18" s="37" t="s">
        <v>107</v>
      </c>
      <c r="E18" s="8" t="s">
        <v>88</v>
      </c>
      <c r="F18" s="8" t="s">
        <v>89</v>
      </c>
      <c r="G18" s="8" t="s">
        <v>121</v>
      </c>
      <c r="H18" s="8" t="s">
        <v>91</v>
      </c>
      <c r="I18" s="8" t="s">
        <v>108</v>
      </c>
      <c r="J18" s="8" t="s">
        <v>116</v>
      </c>
      <c r="K18" s="8" t="s">
        <v>124</v>
      </c>
      <c r="L18" s="8" t="s">
        <v>95</v>
      </c>
      <c r="M18" s="8" t="s">
        <v>96</v>
      </c>
      <c r="N18" s="8" t="s">
        <v>97</v>
      </c>
      <c r="O18" s="8" t="s">
        <v>98</v>
      </c>
      <c r="P18" s="8" t="s">
        <v>123</v>
      </c>
      <c r="Q18" s="8" t="s">
        <v>100</v>
      </c>
      <c r="R18" s="8" t="s">
        <v>101</v>
      </c>
      <c r="S18" s="8" t="s">
        <v>125</v>
      </c>
      <c r="T18" s="8" t="s">
        <v>112</v>
      </c>
      <c r="U18" s="8" t="s">
        <v>120</v>
      </c>
      <c r="V18" s="8" t="s">
        <v>113</v>
      </c>
      <c r="W18" s="8" t="s">
        <v>106</v>
      </c>
      <c r="Y18" s="50" t="s">
        <v>89</v>
      </c>
      <c r="Z18" s="50" t="s">
        <v>91</v>
      </c>
      <c r="AB18" s="12">
        <f t="shared" si="2"/>
        <v>0</v>
      </c>
      <c r="AC18" s="12">
        <f t="shared" si="3"/>
        <v>0</v>
      </c>
      <c r="AD18" s="12">
        <f t="shared" si="4"/>
        <v>0</v>
      </c>
      <c r="AE18" s="12">
        <f t="shared" si="5"/>
        <v>1</v>
      </c>
      <c r="AF18" s="12">
        <f t="shared" si="6"/>
        <v>0</v>
      </c>
      <c r="AG18" s="12">
        <f t="shared" si="7"/>
        <v>0</v>
      </c>
      <c r="AH18" s="12">
        <f t="shared" si="8"/>
        <v>0</v>
      </c>
      <c r="AI18" s="12">
        <f t="shared" si="9"/>
        <v>1</v>
      </c>
      <c r="AJ18" s="12">
        <f t="shared" si="10"/>
        <v>0</v>
      </c>
      <c r="AK18" s="12">
        <f t="shared" si="11"/>
        <v>0</v>
      </c>
      <c r="AL18" s="12">
        <f t="shared" si="12"/>
        <v>0</v>
      </c>
      <c r="AM18" s="12">
        <f t="shared" si="13"/>
        <v>0</v>
      </c>
      <c r="AN18" s="12">
        <f t="shared" si="14"/>
        <v>0</v>
      </c>
      <c r="AO18" s="12">
        <f t="shared" si="15"/>
        <v>1</v>
      </c>
      <c r="AP18" s="12">
        <f t="shared" si="16"/>
        <v>1</v>
      </c>
      <c r="AQ18" s="12">
        <f t="shared" si="17"/>
        <v>1</v>
      </c>
      <c r="AR18" s="12">
        <f t="shared" si="18"/>
        <v>0</v>
      </c>
      <c r="AS18" s="12">
        <f t="shared" si="19"/>
        <v>0</v>
      </c>
      <c r="AT18" s="12">
        <f t="shared" si="20"/>
        <v>0</v>
      </c>
      <c r="AU18" s="12">
        <f t="shared" si="21"/>
        <v>0</v>
      </c>
      <c r="AW18" s="12" t="e">
        <f t="shared" si="22"/>
        <v>#N/A</v>
      </c>
      <c r="AX18" s="12" t="e">
        <f t="shared" si="23"/>
        <v>#N/A</v>
      </c>
    </row>
    <row r="19" spans="1:50" x14ac:dyDescent="0.25">
      <c r="A19" s="9" t="s">
        <v>82</v>
      </c>
      <c r="B19" s="8">
        <f t="shared" si="0"/>
        <v>8</v>
      </c>
      <c r="C19" s="38">
        <f t="shared" si="24"/>
        <v>0</v>
      </c>
      <c r="D19" s="37" t="s">
        <v>126</v>
      </c>
      <c r="E19" s="8" t="s">
        <v>126</v>
      </c>
      <c r="F19" s="8" t="s">
        <v>126</v>
      </c>
      <c r="G19" s="8" t="s">
        <v>126</v>
      </c>
      <c r="H19" s="8" t="s">
        <v>126</v>
      </c>
      <c r="I19" s="8" t="s">
        <v>126</v>
      </c>
      <c r="J19" s="8" t="s">
        <v>126</v>
      </c>
      <c r="K19" s="8" t="s">
        <v>126</v>
      </c>
      <c r="L19" s="8" t="s">
        <v>109</v>
      </c>
      <c r="M19" s="8" t="s">
        <v>110</v>
      </c>
      <c r="N19" s="8" t="s">
        <v>111</v>
      </c>
      <c r="O19" s="8" t="s">
        <v>98</v>
      </c>
      <c r="P19" s="8" t="s">
        <v>99</v>
      </c>
      <c r="Q19" s="8" t="s">
        <v>100</v>
      </c>
      <c r="R19" s="8" t="s">
        <v>101</v>
      </c>
      <c r="S19" s="8" t="s">
        <v>102</v>
      </c>
      <c r="T19" s="8" t="s">
        <v>112</v>
      </c>
      <c r="U19" s="8" t="s">
        <v>104</v>
      </c>
      <c r="V19" s="8" t="s">
        <v>105</v>
      </c>
      <c r="W19" s="8" t="s">
        <v>106</v>
      </c>
      <c r="Y19" s="50" t="s">
        <v>112</v>
      </c>
      <c r="Z19" s="50" t="s">
        <v>126</v>
      </c>
      <c r="AB19" s="12">
        <f t="shared" si="2"/>
        <v>0</v>
      </c>
      <c r="AC19" s="12">
        <f t="shared" si="3"/>
        <v>0</v>
      </c>
      <c r="AD19" s="12">
        <f t="shared" si="4"/>
        <v>0</v>
      </c>
      <c r="AE19" s="12">
        <f t="shared" si="5"/>
        <v>0</v>
      </c>
      <c r="AF19" s="12">
        <f t="shared" si="6"/>
        <v>0</v>
      </c>
      <c r="AG19" s="12">
        <f t="shared" si="7"/>
        <v>0</v>
      </c>
      <c r="AH19" s="12">
        <f t="shared" si="8"/>
        <v>0</v>
      </c>
      <c r="AI19" s="12">
        <f t="shared" si="9"/>
        <v>0</v>
      </c>
      <c r="AJ19" s="12">
        <f t="shared" si="10"/>
        <v>1</v>
      </c>
      <c r="AK19" s="12">
        <f t="shared" si="11"/>
        <v>1</v>
      </c>
      <c r="AL19" s="12">
        <f t="shared" si="12"/>
        <v>1</v>
      </c>
      <c r="AM19" s="12">
        <f t="shared" si="13"/>
        <v>0</v>
      </c>
      <c r="AN19" s="12">
        <f t="shared" si="14"/>
        <v>1</v>
      </c>
      <c r="AO19" s="12">
        <f t="shared" si="15"/>
        <v>1</v>
      </c>
      <c r="AP19" s="12">
        <f t="shared" si="16"/>
        <v>1</v>
      </c>
      <c r="AQ19" s="12">
        <f t="shared" si="17"/>
        <v>0</v>
      </c>
      <c r="AR19" s="12">
        <f t="shared" si="18"/>
        <v>0</v>
      </c>
      <c r="AS19" s="12">
        <f t="shared" si="19"/>
        <v>1</v>
      </c>
      <c r="AT19" s="12">
        <f t="shared" si="20"/>
        <v>1</v>
      </c>
      <c r="AU19" s="12">
        <f t="shared" si="21"/>
        <v>0</v>
      </c>
      <c r="AW19" s="12" t="e">
        <f t="shared" si="22"/>
        <v>#N/A</v>
      </c>
      <c r="AX19" s="12" t="e">
        <f t="shared" si="23"/>
        <v>#N/A</v>
      </c>
    </row>
    <row r="20" spans="1:50" x14ac:dyDescent="0.25">
      <c r="A20" s="9" t="s">
        <v>85</v>
      </c>
      <c r="B20" s="8">
        <f t="shared" si="0"/>
        <v>11</v>
      </c>
      <c r="C20" s="38">
        <f t="shared" si="24"/>
        <v>1</v>
      </c>
      <c r="D20" s="37" t="s">
        <v>87</v>
      </c>
      <c r="E20" s="8" t="s">
        <v>88</v>
      </c>
      <c r="F20" s="8" t="s">
        <v>119</v>
      </c>
      <c r="G20" s="8" t="s">
        <v>90</v>
      </c>
      <c r="H20" s="8" t="s">
        <v>91</v>
      </c>
      <c r="I20" s="8" t="s">
        <v>108</v>
      </c>
      <c r="J20" s="8" t="s">
        <v>93</v>
      </c>
      <c r="K20" s="8" t="s">
        <v>94</v>
      </c>
      <c r="L20" s="8" t="s">
        <v>109</v>
      </c>
      <c r="M20" s="8" t="s">
        <v>110</v>
      </c>
      <c r="N20" s="8" t="s">
        <v>111</v>
      </c>
      <c r="O20" s="8" t="s">
        <v>98</v>
      </c>
      <c r="P20" s="8" t="s">
        <v>99</v>
      </c>
      <c r="Q20" s="8" t="s">
        <v>100</v>
      </c>
      <c r="R20" s="8" t="s">
        <v>101</v>
      </c>
      <c r="S20" s="8" t="s">
        <v>102</v>
      </c>
      <c r="T20" s="8" t="s">
        <v>103</v>
      </c>
      <c r="U20" s="8" t="s">
        <v>104</v>
      </c>
      <c r="V20" s="8" t="s">
        <v>113</v>
      </c>
      <c r="W20" s="8" t="s">
        <v>106</v>
      </c>
      <c r="Y20" s="8" t="s">
        <v>111</v>
      </c>
      <c r="Z20" s="50" t="s">
        <v>94</v>
      </c>
      <c r="AB20" s="12">
        <f t="shared" si="2"/>
        <v>1</v>
      </c>
      <c r="AC20" s="12">
        <f t="shared" si="3"/>
        <v>0</v>
      </c>
      <c r="AD20" s="12">
        <f t="shared" si="4"/>
        <v>1</v>
      </c>
      <c r="AE20" s="12">
        <f t="shared" si="5"/>
        <v>0</v>
      </c>
      <c r="AF20" s="12">
        <f t="shared" si="6"/>
        <v>0</v>
      </c>
      <c r="AG20" s="12">
        <f t="shared" si="7"/>
        <v>0</v>
      </c>
      <c r="AH20" s="12">
        <f t="shared" si="8"/>
        <v>1</v>
      </c>
      <c r="AI20" s="12">
        <f t="shared" si="9"/>
        <v>0</v>
      </c>
      <c r="AJ20" s="12">
        <f t="shared" si="10"/>
        <v>1</v>
      </c>
      <c r="AK20" s="12">
        <f t="shared" si="11"/>
        <v>1</v>
      </c>
      <c r="AL20" s="12">
        <f t="shared" si="12"/>
        <v>1</v>
      </c>
      <c r="AM20" s="12">
        <f t="shared" si="13"/>
        <v>0</v>
      </c>
      <c r="AN20" s="12">
        <f t="shared" si="14"/>
        <v>1</v>
      </c>
      <c r="AO20" s="12">
        <f t="shared" si="15"/>
        <v>1</v>
      </c>
      <c r="AP20" s="12">
        <f t="shared" si="16"/>
        <v>1</v>
      </c>
      <c r="AQ20" s="12">
        <f t="shared" si="17"/>
        <v>0</v>
      </c>
      <c r="AR20" s="12">
        <f t="shared" si="18"/>
        <v>1</v>
      </c>
      <c r="AS20" s="12">
        <f t="shared" si="19"/>
        <v>1</v>
      </c>
      <c r="AT20" s="12">
        <f t="shared" si="20"/>
        <v>0</v>
      </c>
      <c r="AU20" s="12">
        <f t="shared" si="21"/>
        <v>0</v>
      </c>
      <c r="AW20" s="12">
        <f t="shared" si="22"/>
        <v>1</v>
      </c>
      <c r="AX20" s="12" t="e">
        <f t="shared" si="23"/>
        <v>#N/A</v>
      </c>
    </row>
    <row r="21" spans="1:50" x14ac:dyDescent="0.25">
      <c r="A21" s="9" t="s">
        <v>72</v>
      </c>
      <c r="B21" s="8">
        <f t="shared" si="0"/>
        <v>8</v>
      </c>
      <c r="C21" s="38">
        <f t="shared" si="24"/>
        <v>1</v>
      </c>
      <c r="D21" s="37" t="s">
        <v>107</v>
      </c>
      <c r="E21" s="8" t="s">
        <v>115</v>
      </c>
      <c r="F21" s="8" t="s">
        <v>89</v>
      </c>
      <c r="G21" s="8" t="s">
        <v>90</v>
      </c>
      <c r="H21" s="8" t="s">
        <v>91</v>
      </c>
      <c r="I21" s="8" t="s">
        <v>108</v>
      </c>
      <c r="J21" s="8" t="s">
        <v>93</v>
      </c>
      <c r="K21" s="8" t="s">
        <v>94</v>
      </c>
      <c r="L21" s="8" t="s">
        <v>109</v>
      </c>
      <c r="M21" s="8" t="s">
        <v>110</v>
      </c>
      <c r="N21" s="8" t="s">
        <v>97</v>
      </c>
      <c r="O21" s="8" t="s">
        <v>114</v>
      </c>
      <c r="P21" s="8" t="s">
        <v>99</v>
      </c>
      <c r="Q21" s="8" t="s">
        <v>100</v>
      </c>
      <c r="R21" s="8" t="s">
        <v>117</v>
      </c>
      <c r="S21" s="8" t="s">
        <v>102</v>
      </c>
      <c r="T21" s="8" t="s">
        <v>112</v>
      </c>
      <c r="U21" s="8" t="s">
        <v>104</v>
      </c>
      <c r="V21" s="8" t="s">
        <v>113</v>
      </c>
      <c r="W21" s="8" t="s">
        <v>106</v>
      </c>
      <c r="Y21" s="50" t="s">
        <v>108</v>
      </c>
      <c r="Z21" s="8" t="s">
        <v>99</v>
      </c>
      <c r="AB21" s="12">
        <f t="shared" si="2"/>
        <v>0</v>
      </c>
      <c r="AC21" s="12">
        <f t="shared" si="3"/>
        <v>1</v>
      </c>
      <c r="AD21" s="12">
        <f t="shared" si="4"/>
        <v>0</v>
      </c>
      <c r="AE21" s="12">
        <f t="shared" si="5"/>
        <v>0</v>
      </c>
      <c r="AF21" s="12">
        <f t="shared" si="6"/>
        <v>0</v>
      </c>
      <c r="AG21" s="12">
        <f t="shared" si="7"/>
        <v>0</v>
      </c>
      <c r="AH21" s="12">
        <f t="shared" si="8"/>
        <v>1</v>
      </c>
      <c r="AI21" s="12">
        <f t="shared" si="9"/>
        <v>0</v>
      </c>
      <c r="AJ21" s="12">
        <f t="shared" si="10"/>
        <v>1</v>
      </c>
      <c r="AK21" s="12">
        <f t="shared" si="11"/>
        <v>1</v>
      </c>
      <c r="AL21" s="12">
        <f t="shared" si="12"/>
        <v>0</v>
      </c>
      <c r="AM21" s="12">
        <f t="shared" si="13"/>
        <v>1</v>
      </c>
      <c r="AN21" s="12">
        <f t="shared" si="14"/>
        <v>1</v>
      </c>
      <c r="AO21" s="12">
        <f t="shared" si="15"/>
        <v>1</v>
      </c>
      <c r="AP21" s="12">
        <f t="shared" si="16"/>
        <v>0</v>
      </c>
      <c r="AQ21" s="12">
        <f t="shared" si="17"/>
        <v>0</v>
      </c>
      <c r="AR21" s="12">
        <f t="shared" si="18"/>
        <v>0</v>
      </c>
      <c r="AS21" s="12">
        <f t="shared" si="19"/>
        <v>1</v>
      </c>
      <c r="AT21" s="12">
        <f t="shared" si="20"/>
        <v>0</v>
      </c>
      <c r="AU21" s="12">
        <f t="shared" si="21"/>
        <v>0</v>
      </c>
      <c r="AW21" s="12" t="e">
        <f t="shared" si="22"/>
        <v>#N/A</v>
      </c>
      <c r="AX21" s="12">
        <f t="shared" si="23"/>
        <v>1</v>
      </c>
    </row>
    <row r="22" spans="1:50" x14ac:dyDescent="0.25">
      <c r="A22" s="9" t="s">
        <v>58</v>
      </c>
      <c r="B22" s="8">
        <f t="shared" si="0"/>
        <v>7</v>
      </c>
      <c r="C22" s="38">
        <f t="shared" si="24"/>
        <v>1</v>
      </c>
      <c r="D22" s="37" t="s">
        <v>107</v>
      </c>
      <c r="E22" s="8" t="s">
        <v>88</v>
      </c>
      <c r="F22" s="8" t="s">
        <v>89</v>
      </c>
      <c r="G22" s="8" t="s">
        <v>90</v>
      </c>
      <c r="H22" s="8" t="s">
        <v>91</v>
      </c>
      <c r="I22" s="8" t="s">
        <v>108</v>
      </c>
      <c r="J22" s="8" t="s">
        <v>93</v>
      </c>
      <c r="K22" s="8" t="s">
        <v>94</v>
      </c>
      <c r="L22" s="8" t="s">
        <v>95</v>
      </c>
      <c r="M22" s="8" t="s">
        <v>110</v>
      </c>
      <c r="N22" s="8" t="s">
        <v>111</v>
      </c>
      <c r="O22" s="8" t="s">
        <v>98</v>
      </c>
      <c r="P22" s="8" t="s">
        <v>123</v>
      </c>
      <c r="Q22" s="8" t="s">
        <v>100</v>
      </c>
      <c r="R22" s="8" t="s">
        <v>101</v>
      </c>
      <c r="S22" s="8" t="s">
        <v>102</v>
      </c>
      <c r="T22" s="8" t="s">
        <v>103</v>
      </c>
      <c r="U22" s="8" t="s">
        <v>104</v>
      </c>
      <c r="V22" s="8" t="s">
        <v>113</v>
      </c>
      <c r="W22" s="8" t="s">
        <v>106</v>
      </c>
      <c r="Y22" s="8" t="s">
        <v>104</v>
      </c>
      <c r="Z22" s="50" t="s">
        <v>106</v>
      </c>
      <c r="AB22" s="12">
        <f t="shared" si="2"/>
        <v>0</v>
      </c>
      <c r="AC22" s="12">
        <f t="shared" si="3"/>
        <v>0</v>
      </c>
      <c r="AD22" s="12">
        <f t="shared" si="4"/>
        <v>0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1</v>
      </c>
      <c r="AI22" s="12">
        <f t="shared" si="9"/>
        <v>0</v>
      </c>
      <c r="AJ22" s="12">
        <f t="shared" si="10"/>
        <v>0</v>
      </c>
      <c r="AK22" s="12">
        <f t="shared" si="11"/>
        <v>1</v>
      </c>
      <c r="AL22" s="12">
        <f t="shared" si="12"/>
        <v>1</v>
      </c>
      <c r="AM22" s="12">
        <f t="shared" si="13"/>
        <v>0</v>
      </c>
      <c r="AN22" s="12">
        <f t="shared" si="14"/>
        <v>0</v>
      </c>
      <c r="AO22" s="12">
        <f t="shared" si="15"/>
        <v>1</v>
      </c>
      <c r="AP22" s="12">
        <f t="shared" si="16"/>
        <v>1</v>
      </c>
      <c r="AQ22" s="12">
        <f t="shared" si="17"/>
        <v>0</v>
      </c>
      <c r="AR22" s="12">
        <f t="shared" si="18"/>
        <v>1</v>
      </c>
      <c r="AS22" s="12">
        <f t="shared" si="19"/>
        <v>1</v>
      </c>
      <c r="AT22" s="12">
        <f t="shared" si="20"/>
        <v>0</v>
      </c>
      <c r="AU22" s="12">
        <f t="shared" si="21"/>
        <v>0</v>
      </c>
      <c r="AW22" s="12">
        <f t="shared" si="22"/>
        <v>1</v>
      </c>
      <c r="AX22" s="12" t="e">
        <f t="shared" si="23"/>
        <v>#N/A</v>
      </c>
    </row>
    <row r="23" spans="1:50" x14ac:dyDescent="0.25">
      <c r="A23" s="9" t="s">
        <v>70</v>
      </c>
      <c r="B23" s="8">
        <f t="shared" si="0"/>
        <v>6</v>
      </c>
      <c r="C23" s="38">
        <f t="shared" si="24"/>
        <v>0</v>
      </c>
      <c r="D23" s="37" t="s">
        <v>107</v>
      </c>
      <c r="E23" s="8" t="s">
        <v>88</v>
      </c>
      <c r="F23" s="8" t="s">
        <v>89</v>
      </c>
      <c r="G23" s="8" t="s">
        <v>90</v>
      </c>
      <c r="H23" s="8" t="s">
        <v>91</v>
      </c>
      <c r="I23" s="8" t="s">
        <v>108</v>
      </c>
      <c r="J23" s="8" t="s">
        <v>116</v>
      </c>
      <c r="K23" s="8" t="s">
        <v>94</v>
      </c>
      <c r="L23" s="8" t="s">
        <v>109</v>
      </c>
      <c r="M23" s="8" t="s">
        <v>110</v>
      </c>
      <c r="N23" s="8" t="s">
        <v>111</v>
      </c>
      <c r="O23" s="8" t="s">
        <v>98</v>
      </c>
      <c r="P23" s="8" t="s">
        <v>99</v>
      </c>
      <c r="Q23" s="8" t="s">
        <v>100</v>
      </c>
      <c r="R23" s="8" t="s">
        <v>117</v>
      </c>
      <c r="S23" s="8" t="s">
        <v>102</v>
      </c>
      <c r="T23" s="8" t="s">
        <v>112</v>
      </c>
      <c r="U23" s="8" t="s">
        <v>104</v>
      </c>
      <c r="V23" s="8" t="s">
        <v>113</v>
      </c>
      <c r="W23" s="8" t="s">
        <v>106</v>
      </c>
      <c r="Y23" s="50" t="s">
        <v>106</v>
      </c>
      <c r="Z23" s="50" t="s">
        <v>113</v>
      </c>
      <c r="AB23" s="12">
        <f t="shared" si="2"/>
        <v>0</v>
      </c>
      <c r="AC23" s="12">
        <f t="shared" si="3"/>
        <v>0</v>
      </c>
      <c r="AD23" s="12">
        <f t="shared" si="4"/>
        <v>0</v>
      </c>
      <c r="AE23" s="12">
        <f t="shared" si="5"/>
        <v>0</v>
      </c>
      <c r="AF23" s="12">
        <f t="shared" si="6"/>
        <v>0</v>
      </c>
      <c r="AG23" s="12">
        <f t="shared" si="7"/>
        <v>0</v>
      </c>
      <c r="AH23" s="12">
        <f t="shared" si="8"/>
        <v>0</v>
      </c>
      <c r="AI23" s="12">
        <f t="shared" si="9"/>
        <v>0</v>
      </c>
      <c r="AJ23" s="12">
        <f t="shared" si="10"/>
        <v>1</v>
      </c>
      <c r="AK23" s="12">
        <f t="shared" si="11"/>
        <v>1</v>
      </c>
      <c r="AL23" s="12">
        <f t="shared" si="12"/>
        <v>1</v>
      </c>
      <c r="AM23" s="12">
        <f t="shared" si="13"/>
        <v>0</v>
      </c>
      <c r="AN23" s="12">
        <f t="shared" si="14"/>
        <v>1</v>
      </c>
      <c r="AO23" s="12">
        <f t="shared" si="15"/>
        <v>1</v>
      </c>
      <c r="AP23" s="12">
        <f t="shared" si="16"/>
        <v>0</v>
      </c>
      <c r="AQ23" s="12">
        <f t="shared" si="17"/>
        <v>0</v>
      </c>
      <c r="AR23" s="12">
        <f t="shared" si="18"/>
        <v>0</v>
      </c>
      <c r="AS23" s="12">
        <f t="shared" si="19"/>
        <v>1</v>
      </c>
      <c r="AT23" s="12">
        <f t="shared" si="20"/>
        <v>0</v>
      </c>
      <c r="AU23" s="12">
        <f t="shared" si="21"/>
        <v>0</v>
      </c>
      <c r="AW23" s="12" t="e">
        <f t="shared" si="22"/>
        <v>#N/A</v>
      </c>
      <c r="AX23" s="12" t="e">
        <f t="shared" si="23"/>
        <v>#N/A</v>
      </c>
    </row>
    <row r="24" spans="1:50" x14ac:dyDescent="0.25">
      <c r="A24" s="9" t="s">
        <v>81</v>
      </c>
      <c r="B24" s="8">
        <f t="shared" si="0"/>
        <v>9</v>
      </c>
      <c r="C24" s="38">
        <f t="shared" si="24"/>
        <v>0</v>
      </c>
      <c r="D24" s="37" t="s">
        <v>107</v>
      </c>
      <c r="E24" s="8" t="s">
        <v>88</v>
      </c>
      <c r="F24" s="8" t="s">
        <v>89</v>
      </c>
      <c r="G24" s="8" t="s">
        <v>90</v>
      </c>
      <c r="H24" s="8" t="s">
        <v>91</v>
      </c>
      <c r="I24" s="8" t="s">
        <v>92</v>
      </c>
      <c r="J24" s="8" t="s">
        <v>93</v>
      </c>
      <c r="K24" s="8" t="s">
        <v>94</v>
      </c>
      <c r="L24" s="8" t="s">
        <v>109</v>
      </c>
      <c r="M24" s="8" t="s">
        <v>110</v>
      </c>
      <c r="N24" s="8" t="s">
        <v>111</v>
      </c>
      <c r="O24" s="8" t="s">
        <v>98</v>
      </c>
      <c r="P24" s="8" t="s">
        <v>99</v>
      </c>
      <c r="Q24" s="8" t="s">
        <v>100</v>
      </c>
      <c r="R24" s="8" t="s">
        <v>101</v>
      </c>
      <c r="S24" s="8" t="s">
        <v>102</v>
      </c>
      <c r="T24" s="8" t="s">
        <v>112</v>
      </c>
      <c r="U24" s="8" t="s">
        <v>104</v>
      </c>
      <c r="V24" s="8" t="s">
        <v>113</v>
      </c>
      <c r="W24" s="8" t="s">
        <v>106</v>
      </c>
      <c r="Y24" s="50" t="s">
        <v>89</v>
      </c>
      <c r="Z24" s="50" t="s">
        <v>113</v>
      </c>
      <c r="AB24" s="12">
        <f t="shared" si="2"/>
        <v>0</v>
      </c>
      <c r="AC24" s="12">
        <f t="shared" si="3"/>
        <v>0</v>
      </c>
      <c r="AD24" s="12">
        <f t="shared" si="4"/>
        <v>0</v>
      </c>
      <c r="AE24" s="12">
        <f t="shared" si="5"/>
        <v>0</v>
      </c>
      <c r="AF24" s="12">
        <f t="shared" si="6"/>
        <v>0</v>
      </c>
      <c r="AG24" s="12">
        <f t="shared" si="7"/>
        <v>1</v>
      </c>
      <c r="AH24" s="12">
        <f t="shared" si="8"/>
        <v>1</v>
      </c>
      <c r="AI24" s="12">
        <f t="shared" si="9"/>
        <v>0</v>
      </c>
      <c r="AJ24" s="12">
        <f t="shared" si="10"/>
        <v>1</v>
      </c>
      <c r="AK24" s="12">
        <f t="shared" si="11"/>
        <v>1</v>
      </c>
      <c r="AL24" s="12">
        <f t="shared" si="12"/>
        <v>1</v>
      </c>
      <c r="AM24" s="12">
        <f t="shared" si="13"/>
        <v>0</v>
      </c>
      <c r="AN24" s="12">
        <f t="shared" si="14"/>
        <v>1</v>
      </c>
      <c r="AO24" s="12">
        <f t="shared" si="15"/>
        <v>1</v>
      </c>
      <c r="AP24" s="12">
        <f t="shared" si="16"/>
        <v>1</v>
      </c>
      <c r="AQ24" s="12">
        <f t="shared" si="17"/>
        <v>0</v>
      </c>
      <c r="AR24" s="12">
        <f t="shared" si="18"/>
        <v>0</v>
      </c>
      <c r="AS24" s="12">
        <f t="shared" si="19"/>
        <v>1</v>
      </c>
      <c r="AT24" s="12">
        <f t="shared" si="20"/>
        <v>0</v>
      </c>
      <c r="AU24" s="12">
        <f t="shared" si="21"/>
        <v>0</v>
      </c>
      <c r="AW24" s="12" t="e">
        <f t="shared" si="22"/>
        <v>#N/A</v>
      </c>
      <c r="AX24" s="12" t="e">
        <f t="shared" si="23"/>
        <v>#N/A</v>
      </c>
    </row>
    <row r="25" spans="1:50" x14ac:dyDescent="0.25">
      <c r="A25" s="9" t="s">
        <v>78</v>
      </c>
      <c r="B25" s="8">
        <f t="shared" si="0"/>
        <v>7</v>
      </c>
      <c r="C25" s="38">
        <f t="shared" si="24"/>
        <v>1</v>
      </c>
      <c r="D25" s="37" t="s">
        <v>107</v>
      </c>
      <c r="E25" s="8" t="s">
        <v>88</v>
      </c>
      <c r="F25" s="8" t="s">
        <v>89</v>
      </c>
      <c r="G25" s="8" t="s">
        <v>90</v>
      </c>
      <c r="H25" s="8" t="s">
        <v>91</v>
      </c>
      <c r="I25" s="8" t="s">
        <v>108</v>
      </c>
      <c r="J25" s="8" t="s">
        <v>93</v>
      </c>
      <c r="K25" s="8" t="s">
        <v>94</v>
      </c>
      <c r="L25" s="8" t="s">
        <v>95</v>
      </c>
      <c r="M25" s="8" t="s">
        <v>96</v>
      </c>
      <c r="N25" s="8" t="s">
        <v>111</v>
      </c>
      <c r="O25" s="8" t="s">
        <v>114</v>
      </c>
      <c r="P25" s="8" t="s">
        <v>99</v>
      </c>
      <c r="Q25" s="8" t="s">
        <v>100</v>
      </c>
      <c r="R25" s="8" t="s">
        <v>101</v>
      </c>
      <c r="S25" s="8" t="s">
        <v>102</v>
      </c>
      <c r="T25" s="8" t="s">
        <v>112</v>
      </c>
      <c r="U25" s="8" t="s">
        <v>104</v>
      </c>
      <c r="V25" s="8" t="s">
        <v>113</v>
      </c>
      <c r="W25" s="8" t="s">
        <v>106</v>
      </c>
      <c r="Y25" s="8" t="s">
        <v>100</v>
      </c>
      <c r="Z25" s="50" t="s">
        <v>113</v>
      </c>
      <c r="AB25" s="12">
        <f t="shared" si="2"/>
        <v>0</v>
      </c>
      <c r="AC25" s="12">
        <f t="shared" si="3"/>
        <v>0</v>
      </c>
      <c r="AD25" s="12">
        <f t="shared" si="4"/>
        <v>0</v>
      </c>
      <c r="AE25" s="12">
        <f t="shared" si="5"/>
        <v>0</v>
      </c>
      <c r="AF25" s="12">
        <f t="shared" si="6"/>
        <v>0</v>
      </c>
      <c r="AG25" s="12">
        <f t="shared" si="7"/>
        <v>0</v>
      </c>
      <c r="AH25" s="12">
        <f t="shared" si="8"/>
        <v>1</v>
      </c>
      <c r="AI25" s="12">
        <f t="shared" si="9"/>
        <v>0</v>
      </c>
      <c r="AJ25" s="12">
        <f t="shared" si="10"/>
        <v>0</v>
      </c>
      <c r="AK25" s="12">
        <f t="shared" si="11"/>
        <v>0</v>
      </c>
      <c r="AL25" s="12">
        <f t="shared" si="12"/>
        <v>1</v>
      </c>
      <c r="AM25" s="12">
        <f t="shared" si="13"/>
        <v>1</v>
      </c>
      <c r="AN25" s="12">
        <f t="shared" si="14"/>
        <v>1</v>
      </c>
      <c r="AO25" s="12">
        <f t="shared" si="15"/>
        <v>1</v>
      </c>
      <c r="AP25" s="12">
        <f t="shared" si="16"/>
        <v>1</v>
      </c>
      <c r="AQ25" s="12">
        <f t="shared" si="17"/>
        <v>0</v>
      </c>
      <c r="AR25" s="12">
        <f t="shared" si="18"/>
        <v>0</v>
      </c>
      <c r="AS25" s="12">
        <f t="shared" si="19"/>
        <v>1</v>
      </c>
      <c r="AT25" s="12">
        <f t="shared" si="20"/>
        <v>0</v>
      </c>
      <c r="AU25" s="12">
        <f t="shared" si="21"/>
        <v>0</v>
      </c>
      <c r="AW25" s="12">
        <f t="shared" si="22"/>
        <v>1</v>
      </c>
      <c r="AX25" s="12" t="e">
        <f t="shared" si="23"/>
        <v>#N/A</v>
      </c>
    </row>
    <row r="26" spans="1:50" x14ac:dyDescent="0.25">
      <c r="A26" s="49" t="s">
        <v>75</v>
      </c>
      <c r="B26" s="8">
        <f t="shared" si="0"/>
        <v>12</v>
      </c>
      <c r="C26" s="38">
        <f t="shared" si="24"/>
        <v>0</v>
      </c>
      <c r="D26" s="37" t="s">
        <v>107</v>
      </c>
      <c r="E26" s="8" t="s">
        <v>115</v>
      </c>
      <c r="F26" s="8" t="s">
        <v>119</v>
      </c>
      <c r="G26" s="8" t="s">
        <v>90</v>
      </c>
      <c r="H26" s="8" t="s">
        <v>91</v>
      </c>
      <c r="I26" s="8" t="s">
        <v>108</v>
      </c>
      <c r="J26" s="8" t="s">
        <v>93</v>
      </c>
      <c r="K26" s="8" t="s">
        <v>124</v>
      </c>
      <c r="L26" s="8" t="s">
        <v>109</v>
      </c>
      <c r="M26" s="8" t="s">
        <v>110</v>
      </c>
      <c r="N26" s="8" t="s">
        <v>111</v>
      </c>
      <c r="O26" s="8" t="s">
        <v>98</v>
      </c>
      <c r="P26" s="8" t="s">
        <v>99</v>
      </c>
      <c r="Q26" s="8" t="s">
        <v>100</v>
      </c>
      <c r="R26" s="8" t="s">
        <v>101</v>
      </c>
      <c r="S26" s="8" t="s">
        <v>102</v>
      </c>
      <c r="T26" s="8" t="s">
        <v>112</v>
      </c>
      <c r="U26" s="8" t="s">
        <v>104</v>
      </c>
      <c r="V26" s="8" t="s">
        <v>105</v>
      </c>
      <c r="W26" s="8" t="s">
        <v>106</v>
      </c>
      <c r="Y26" s="50" t="s">
        <v>120</v>
      </c>
      <c r="Z26" s="50" t="s">
        <v>94</v>
      </c>
      <c r="AB26" s="12">
        <f t="shared" si="2"/>
        <v>0</v>
      </c>
      <c r="AC26" s="12">
        <f t="shared" si="3"/>
        <v>1</v>
      </c>
      <c r="AD26" s="12">
        <f t="shared" si="4"/>
        <v>1</v>
      </c>
      <c r="AE26" s="12">
        <f t="shared" si="5"/>
        <v>0</v>
      </c>
      <c r="AF26" s="12">
        <f t="shared" si="6"/>
        <v>0</v>
      </c>
      <c r="AG26" s="12">
        <f t="shared" si="7"/>
        <v>0</v>
      </c>
      <c r="AH26" s="12">
        <f t="shared" si="8"/>
        <v>1</v>
      </c>
      <c r="AI26" s="12">
        <f t="shared" si="9"/>
        <v>1</v>
      </c>
      <c r="AJ26" s="12">
        <f t="shared" si="10"/>
        <v>1</v>
      </c>
      <c r="AK26" s="12">
        <f t="shared" si="11"/>
        <v>1</v>
      </c>
      <c r="AL26" s="12">
        <f t="shared" si="12"/>
        <v>1</v>
      </c>
      <c r="AM26" s="12">
        <f t="shared" si="13"/>
        <v>0</v>
      </c>
      <c r="AN26" s="12">
        <f t="shared" si="14"/>
        <v>1</v>
      </c>
      <c r="AO26" s="12">
        <f t="shared" si="15"/>
        <v>1</v>
      </c>
      <c r="AP26" s="12">
        <f t="shared" si="16"/>
        <v>1</v>
      </c>
      <c r="AQ26" s="12">
        <f t="shared" si="17"/>
        <v>0</v>
      </c>
      <c r="AR26" s="12">
        <f t="shared" si="18"/>
        <v>0</v>
      </c>
      <c r="AS26" s="12">
        <f t="shared" si="19"/>
        <v>1</v>
      </c>
      <c r="AT26" s="12">
        <f t="shared" si="20"/>
        <v>1</v>
      </c>
      <c r="AU26" s="12">
        <f t="shared" si="21"/>
        <v>0</v>
      </c>
      <c r="AW26" s="12" t="e">
        <f t="shared" si="22"/>
        <v>#N/A</v>
      </c>
      <c r="AX26" s="12" t="e">
        <f t="shared" si="23"/>
        <v>#N/A</v>
      </c>
    </row>
    <row r="27" spans="1:50" x14ac:dyDescent="0.25">
      <c r="A27" s="49" t="s">
        <v>79</v>
      </c>
      <c r="B27" s="8">
        <f t="shared" si="0"/>
        <v>8</v>
      </c>
      <c r="C27" s="38">
        <f t="shared" si="24"/>
        <v>1</v>
      </c>
      <c r="D27" s="37" t="s">
        <v>87</v>
      </c>
      <c r="E27" s="8" t="s">
        <v>88</v>
      </c>
      <c r="F27" s="8" t="s">
        <v>89</v>
      </c>
      <c r="G27" s="8" t="s">
        <v>90</v>
      </c>
      <c r="H27" s="8" t="s">
        <v>91</v>
      </c>
      <c r="I27" s="8" t="s">
        <v>92</v>
      </c>
      <c r="J27" s="8" t="s">
        <v>116</v>
      </c>
      <c r="K27" s="8" t="s">
        <v>124</v>
      </c>
      <c r="L27" s="8" t="s">
        <v>109</v>
      </c>
      <c r="M27" s="8" t="s">
        <v>96</v>
      </c>
      <c r="N27" s="8" t="s">
        <v>111</v>
      </c>
      <c r="O27" s="8" t="s">
        <v>98</v>
      </c>
      <c r="P27" s="8" t="s">
        <v>99</v>
      </c>
      <c r="Q27" s="8" t="s">
        <v>127</v>
      </c>
      <c r="R27" s="8" t="s">
        <v>101</v>
      </c>
      <c r="S27" s="8" t="s">
        <v>102</v>
      </c>
      <c r="T27" s="8" t="s">
        <v>112</v>
      </c>
      <c r="U27" s="8" t="s">
        <v>104</v>
      </c>
      <c r="V27" s="8" t="s">
        <v>113</v>
      </c>
      <c r="W27" s="8" t="s">
        <v>106</v>
      </c>
      <c r="Y27" s="8" t="s">
        <v>109</v>
      </c>
      <c r="Z27" s="50" t="s">
        <v>112</v>
      </c>
      <c r="AB27" s="12">
        <f t="shared" si="2"/>
        <v>1</v>
      </c>
      <c r="AC27" s="12">
        <f t="shared" si="3"/>
        <v>0</v>
      </c>
      <c r="AD27" s="12">
        <f t="shared" si="4"/>
        <v>0</v>
      </c>
      <c r="AE27" s="12">
        <f t="shared" si="5"/>
        <v>0</v>
      </c>
      <c r="AF27" s="12">
        <f t="shared" si="6"/>
        <v>0</v>
      </c>
      <c r="AG27" s="12">
        <f t="shared" si="7"/>
        <v>1</v>
      </c>
      <c r="AH27" s="12">
        <f t="shared" si="8"/>
        <v>0</v>
      </c>
      <c r="AI27" s="12">
        <f t="shared" si="9"/>
        <v>1</v>
      </c>
      <c r="AJ27" s="12">
        <f t="shared" si="10"/>
        <v>1</v>
      </c>
      <c r="AK27" s="12">
        <f t="shared" si="11"/>
        <v>0</v>
      </c>
      <c r="AL27" s="12">
        <f t="shared" si="12"/>
        <v>1</v>
      </c>
      <c r="AM27" s="12">
        <f t="shared" si="13"/>
        <v>0</v>
      </c>
      <c r="AN27" s="12">
        <f t="shared" si="14"/>
        <v>1</v>
      </c>
      <c r="AO27" s="12">
        <f t="shared" si="15"/>
        <v>0</v>
      </c>
      <c r="AP27" s="12">
        <f t="shared" si="16"/>
        <v>1</v>
      </c>
      <c r="AQ27" s="12">
        <f t="shared" si="17"/>
        <v>0</v>
      </c>
      <c r="AR27" s="12">
        <f t="shared" si="18"/>
        <v>0</v>
      </c>
      <c r="AS27" s="12">
        <f t="shared" si="19"/>
        <v>1</v>
      </c>
      <c r="AT27" s="12">
        <f t="shared" si="20"/>
        <v>0</v>
      </c>
      <c r="AU27" s="12">
        <f t="shared" si="21"/>
        <v>0</v>
      </c>
      <c r="AW27" s="12">
        <f t="shared" si="22"/>
        <v>1</v>
      </c>
      <c r="AX27" s="12" t="e">
        <f t="shared" si="23"/>
        <v>#N/A</v>
      </c>
    </row>
    <row r="28" spans="1:50" x14ac:dyDescent="0.25">
      <c r="A28" s="49" t="s">
        <v>65</v>
      </c>
      <c r="B28" s="8">
        <f t="shared" si="0"/>
        <v>8</v>
      </c>
      <c r="C28" s="38">
        <f t="shared" si="24"/>
        <v>1</v>
      </c>
      <c r="D28" s="37" t="s">
        <v>107</v>
      </c>
      <c r="E28" s="8" t="s">
        <v>88</v>
      </c>
      <c r="F28" s="8" t="s">
        <v>89</v>
      </c>
      <c r="G28" s="8" t="s">
        <v>90</v>
      </c>
      <c r="H28" s="8" t="s">
        <v>91</v>
      </c>
      <c r="I28" s="8" t="s">
        <v>108</v>
      </c>
      <c r="J28" s="8" t="s">
        <v>93</v>
      </c>
      <c r="K28" s="8" t="s">
        <v>94</v>
      </c>
      <c r="L28" s="8" t="s">
        <v>109</v>
      </c>
      <c r="M28" s="8" t="s">
        <v>110</v>
      </c>
      <c r="N28" s="8" t="s">
        <v>111</v>
      </c>
      <c r="O28" s="8" t="s">
        <v>98</v>
      </c>
      <c r="P28" s="8" t="s">
        <v>99</v>
      </c>
      <c r="Q28" s="8" t="s">
        <v>100</v>
      </c>
      <c r="R28" s="8" t="s">
        <v>101</v>
      </c>
      <c r="S28" s="8" t="s">
        <v>102</v>
      </c>
      <c r="T28" s="8" t="s">
        <v>112</v>
      </c>
      <c r="U28" s="8" t="s">
        <v>104</v>
      </c>
      <c r="V28" s="8" t="s">
        <v>113</v>
      </c>
      <c r="W28" s="8" t="s">
        <v>106</v>
      </c>
      <c r="Y28" s="8" t="s">
        <v>93</v>
      </c>
      <c r="Z28" s="50" t="s">
        <v>113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1</v>
      </c>
      <c r="AI28" s="12">
        <f t="shared" si="9"/>
        <v>0</v>
      </c>
      <c r="AJ28" s="12">
        <f t="shared" si="10"/>
        <v>1</v>
      </c>
      <c r="AK28" s="12">
        <f t="shared" si="11"/>
        <v>1</v>
      </c>
      <c r="AL28" s="12">
        <f t="shared" si="12"/>
        <v>1</v>
      </c>
      <c r="AM28" s="12">
        <f t="shared" si="13"/>
        <v>0</v>
      </c>
      <c r="AN28" s="12">
        <f t="shared" si="14"/>
        <v>1</v>
      </c>
      <c r="AO28" s="12">
        <f t="shared" si="15"/>
        <v>1</v>
      </c>
      <c r="AP28" s="12">
        <f t="shared" si="16"/>
        <v>1</v>
      </c>
      <c r="AQ28" s="12">
        <f t="shared" si="17"/>
        <v>0</v>
      </c>
      <c r="AR28" s="12">
        <f t="shared" si="18"/>
        <v>0</v>
      </c>
      <c r="AS28" s="12">
        <f t="shared" si="19"/>
        <v>1</v>
      </c>
      <c r="AT28" s="12">
        <f t="shared" si="20"/>
        <v>0</v>
      </c>
      <c r="AU28" s="12">
        <f t="shared" si="21"/>
        <v>0</v>
      </c>
      <c r="AW28" s="12">
        <f t="shared" si="22"/>
        <v>1</v>
      </c>
      <c r="AX28" s="12" t="e">
        <f t="shared" si="23"/>
        <v>#N/A</v>
      </c>
    </row>
    <row r="29" spans="1:50" x14ac:dyDescent="0.25">
      <c r="A29" s="49" t="s">
        <v>76</v>
      </c>
      <c r="B29" s="8">
        <f t="shared" si="0"/>
        <v>10</v>
      </c>
      <c r="C29" s="38">
        <f t="shared" si="24"/>
        <v>1</v>
      </c>
      <c r="D29" s="37" t="s">
        <v>107</v>
      </c>
      <c r="E29" s="8" t="s">
        <v>115</v>
      </c>
      <c r="F29" s="8" t="s">
        <v>89</v>
      </c>
      <c r="G29" s="8" t="s">
        <v>90</v>
      </c>
      <c r="H29" s="8" t="s">
        <v>91</v>
      </c>
      <c r="I29" s="8" t="s">
        <v>108</v>
      </c>
      <c r="J29" s="8" t="s">
        <v>93</v>
      </c>
      <c r="K29" s="8" t="s">
        <v>124</v>
      </c>
      <c r="L29" s="8" t="s">
        <v>95</v>
      </c>
      <c r="M29" s="8" t="s">
        <v>96</v>
      </c>
      <c r="N29" s="8" t="s">
        <v>111</v>
      </c>
      <c r="O29" s="8" t="s">
        <v>98</v>
      </c>
      <c r="P29" s="8" t="s">
        <v>99</v>
      </c>
      <c r="Q29" s="8" t="s">
        <v>100</v>
      </c>
      <c r="R29" s="8" t="s">
        <v>101</v>
      </c>
      <c r="S29" s="8" t="s">
        <v>125</v>
      </c>
      <c r="T29" s="8" t="s">
        <v>103</v>
      </c>
      <c r="U29" s="8" t="s">
        <v>104</v>
      </c>
      <c r="V29" s="8" t="s">
        <v>113</v>
      </c>
      <c r="W29" s="8" t="s">
        <v>106</v>
      </c>
      <c r="Y29" s="8" t="s">
        <v>104</v>
      </c>
      <c r="Z29" s="50" t="s">
        <v>91</v>
      </c>
      <c r="AB29" s="12">
        <f t="shared" si="2"/>
        <v>0</v>
      </c>
      <c r="AC29" s="12">
        <f t="shared" si="3"/>
        <v>1</v>
      </c>
      <c r="AD29" s="12">
        <f t="shared" si="4"/>
        <v>0</v>
      </c>
      <c r="AE29" s="12">
        <f t="shared" si="5"/>
        <v>0</v>
      </c>
      <c r="AF29" s="12">
        <f t="shared" si="6"/>
        <v>0</v>
      </c>
      <c r="AG29" s="12">
        <f t="shared" si="7"/>
        <v>0</v>
      </c>
      <c r="AH29" s="12">
        <f t="shared" si="8"/>
        <v>1</v>
      </c>
      <c r="AI29" s="12">
        <f t="shared" si="9"/>
        <v>1</v>
      </c>
      <c r="AJ29" s="12">
        <f t="shared" si="10"/>
        <v>0</v>
      </c>
      <c r="AK29" s="12">
        <f t="shared" si="11"/>
        <v>0</v>
      </c>
      <c r="AL29" s="12">
        <f t="shared" si="12"/>
        <v>1</v>
      </c>
      <c r="AM29" s="12">
        <f t="shared" si="13"/>
        <v>0</v>
      </c>
      <c r="AN29" s="12">
        <f t="shared" si="14"/>
        <v>1</v>
      </c>
      <c r="AO29" s="12">
        <f t="shared" si="15"/>
        <v>1</v>
      </c>
      <c r="AP29" s="12">
        <f t="shared" si="16"/>
        <v>1</v>
      </c>
      <c r="AQ29" s="12">
        <f t="shared" si="17"/>
        <v>1</v>
      </c>
      <c r="AR29" s="12">
        <f t="shared" si="18"/>
        <v>1</v>
      </c>
      <c r="AS29" s="12">
        <f t="shared" si="19"/>
        <v>1</v>
      </c>
      <c r="AT29" s="12">
        <f t="shared" si="20"/>
        <v>0</v>
      </c>
      <c r="AU29" s="12">
        <f t="shared" si="21"/>
        <v>0</v>
      </c>
      <c r="AW29" s="12">
        <f t="shared" si="22"/>
        <v>1</v>
      </c>
      <c r="AX29" s="12" t="e">
        <f t="shared" si="23"/>
        <v>#N/A</v>
      </c>
    </row>
    <row r="30" spans="1:50" ht="15.75" thickBot="1" x14ac:dyDescent="0.3">
      <c r="A30" s="39" t="s">
        <v>55</v>
      </c>
      <c r="B30" s="40">
        <f t="shared" si="0"/>
        <v>8</v>
      </c>
      <c r="C30" s="41">
        <f t="shared" si="1"/>
        <v>1</v>
      </c>
      <c r="D30" s="37" t="s">
        <v>107</v>
      </c>
      <c r="E30" s="8" t="s">
        <v>88</v>
      </c>
      <c r="F30" s="8" t="s">
        <v>89</v>
      </c>
      <c r="G30" s="8" t="s">
        <v>90</v>
      </c>
      <c r="H30" s="8" t="s">
        <v>91</v>
      </c>
      <c r="I30" s="8" t="s">
        <v>108</v>
      </c>
      <c r="J30" s="8" t="s">
        <v>93</v>
      </c>
      <c r="K30" s="8" t="s">
        <v>94</v>
      </c>
      <c r="L30" s="8" t="s">
        <v>109</v>
      </c>
      <c r="M30" s="8" t="s">
        <v>110</v>
      </c>
      <c r="N30" s="8" t="s">
        <v>111</v>
      </c>
      <c r="O30" s="8" t="s">
        <v>98</v>
      </c>
      <c r="P30" s="8" t="s">
        <v>99</v>
      </c>
      <c r="Q30" s="8" t="s">
        <v>100</v>
      </c>
      <c r="R30" s="8" t="s">
        <v>101</v>
      </c>
      <c r="S30" s="8" t="s">
        <v>102</v>
      </c>
      <c r="T30" s="8" t="s">
        <v>112</v>
      </c>
      <c r="U30" s="8" t="s">
        <v>104</v>
      </c>
      <c r="V30" s="8" t="s">
        <v>113</v>
      </c>
      <c r="W30" s="8" t="s">
        <v>106</v>
      </c>
      <c r="Y30" s="50" t="s">
        <v>91</v>
      </c>
      <c r="Z30" s="8" t="s">
        <v>104</v>
      </c>
      <c r="AB30" s="12">
        <f t="shared" si="2"/>
        <v>0</v>
      </c>
      <c r="AC30" s="12">
        <f t="shared" si="3"/>
        <v>0</v>
      </c>
      <c r="AD30" s="12">
        <f t="shared" si="4"/>
        <v>0</v>
      </c>
      <c r="AE30" s="12">
        <f t="shared" si="5"/>
        <v>0</v>
      </c>
      <c r="AF30" s="12">
        <f t="shared" si="6"/>
        <v>0</v>
      </c>
      <c r="AG30" s="12">
        <f t="shared" si="7"/>
        <v>0</v>
      </c>
      <c r="AH30" s="12">
        <f t="shared" si="8"/>
        <v>1</v>
      </c>
      <c r="AI30" s="12">
        <f t="shared" si="9"/>
        <v>0</v>
      </c>
      <c r="AJ30" s="12">
        <f t="shared" si="10"/>
        <v>1</v>
      </c>
      <c r="AK30" s="12">
        <f t="shared" si="11"/>
        <v>1</v>
      </c>
      <c r="AL30" s="12">
        <f t="shared" si="12"/>
        <v>1</v>
      </c>
      <c r="AM30" s="12">
        <f t="shared" si="13"/>
        <v>0</v>
      </c>
      <c r="AN30" s="12">
        <f t="shared" si="14"/>
        <v>1</v>
      </c>
      <c r="AO30" s="12">
        <f t="shared" si="15"/>
        <v>1</v>
      </c>
      <c r="AP30" s="12">
        <f t="shared" si="16"/>
        <v>1</v>
      </c>
      <c r="AQ30" s="12">
        <f t="shared" si="17"/>
        <v>0</v>
      </c>
      <c r="AR30" s="12">
        <f t="shared" si="18"/>
        <v>0</v>
      </c>
      <c r="AS30" s="12">
        <f t="shared" si="19"/>
        <v>1</v>
      </c>
      <c r="AT30" s="12">
        <f t="shared" si="20"/>
        <v>0</v>
      </c>
      <c r="AU30" s="12">
        <f t="shared" si="21"/>
        <v>0</v>
      </c>
      <c r="AW30" s="12" t="e">
        <f t="shared" si="22"/>
        <v>#N/A</v>
      </c>
      <c r="AX30" s="12">
        <f t="shared" si="23"/>
        <v>1</v>
      </c>
    </row>
    <row r="31" spans="1:50" x14ac:dyDescent="0.25">
      <c r="A31" s="32" t="s">
        <v>86</v>
      </c>
    </row>
    <row r="32" spans="1:50" x14ac:dyDescent="0.25">
      <c r="A32" s="31"/>
      <c r="D32" s="8" t="s">
        <v>87</v>
      </c>
      <c r="E32" s="8" t="s">
        <v>115</v>
      </c>
      <c r="F32" s="8" t="s">
        <v>119</v>
      </c>
      <c r="G32" s="8" t="s">
        <v>121</v>
      </c>
      <c r="H32" s="8" t="s">
        <v>122</v>
      </c>
      <c r="I32" s="8" t="s">
        <v>92</v>
      </c>
      <c r="J32" s="8" t="s">
        <v>93</v>
      </c>
      <c r="K32" s="8" t="s">
        <v>124</v>
      </c>
      <c r="L32" s="8" t="s">
        <v>109</v>
      </c>
      <c r="M32" s="8" t="s">
        <v>110</v>
      </c>
      <c r="N32" s="8" t="s">
        <v>111</v>
      </c>
      <c r="O32" s="8" t="s">
        <v>114</v>
      </c>
      <c r="P32" s="8" t="s">
        <v>99</v>
      </c>
      <c r="Q32" s="8" t="s">
        <v>100</v>
      </c>
      <c r="R32" s="48" t="s">
        <v>101</v>
      </c>
      <c r="S32" s="8" t="s">
        <v>125</v>
      </c>
      <c r="T32" s="8" t="s">
        <v>103</v>
      </c>
      <c r="U32" s="8" t="s">
        <v>104</v>
      </c>
      <c r="V32" s="8" t="s">
        <v>105</v>
      </c>
      <c r="W32" s="8" t="s">
        <v>118</v>
      </c>
    </row>
    <row r="33" spans="1:23" x14ac:dyDescent="0.25">
      <c r="A33" s="42"/>
      <c r="D33" s="12">
        <v>1</v>
      </c>
      <c r="E33" s="12">
        <v>1</v>
      </c>
      <c r="F33" s="12">
        <v>1</v>
      </c>
      <c r="G33" s="12">
        <v>1</v>
      </c>
      <c r="H33" s="12">
        <v>1</v>
      </c>
      <c r="I33" s="12">
        <v>1</v>
      </c>
      <c r="J33" s="12">
        <v>1</v>
      </c>
      <c r="K33" s="12">
        <v>1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</row>
  </sheetData>
  <conditionalFormatting sqref="D3:D30">
    <cfRule type="cellIs" dxfId="285" priority="8" operator="notEqual">
      <formula>$D$32</formula>
    </cfRule>
  </conditionalFormatting>
  <conditionalFormatting sqref="E3:E30">
    <cfRule type="cellIs" dxfId="284" priority="9" operator="notEqual">
      <formula>$E$32</formula>
    </cfRule>
  </conditionalFormatting>
  <conditionalFormatting sqref="F3:F30">
    <cfRule type="cellIs" dxfId="283" priority="10" operator="notEqual">
      <formula>$F$32</formula>
    </cfRule>
  </conditionalFormatting>
  <conditionalFormatting sqref="G3:G30">
    <cfRule type="cellIs" dxfId="282" priority="11" operator="notEqual">
      <formula>$G$32</formula>
    </cfRule>
  </conditionalFormatting>
  <conditionalFormatting sqref="H3:H30">
    <cfRule type="cellIs" dxfId="281" priority="12" operator="notEqual">
      <formula>$H$32</formula>
    </cfRule>
  </conditionalFormatting>
  <conditionalFormatting sqref="I3:I30">
    <cfRule type="cellIs" dxfId="280" priority="13" operator="notEqual">
      <formula>$I$32</formula>
    </cfRule>
  </conditionalFormatting>
  <conditionalFormatting sqref="J3:J30">
    <cfRule type="cellIs" dxfId="279" priority="14" operator="notEqual">
      <formula>$J$32</formula>
    </cfRule>
  </conditionalFormatting>
  <conditionalFormatting sqref="K3:K30">
    <cfRule type="cellIs" dxfId="278" priority="15" operator="notEqual">
      <formula>$K$32</formula>
    </cfRule>
  </conditionalFormatting>
  <conditionalFormatting sqref="L3:L30">
    <cfRule type="cellIs" dxfId="277" priority="16" operator="notEqual">
      <formula>$L$32</formula>
    </cfRule>
  </conditionalFormatting>
  <conditionalFormatting sqref="M3:M30">
    <cfRule type="cellIs" dxfId="276" priority="17" operator="notEqual">
      <formula>$M$32</formula>
    </cfRule>
  </conditionalFormatting>
  <conditionalFormatting sqref="N3:N30">
    <cfRule type="cellIs" dxfId="275" priority="18" operator="notEqual">
      <formula>$N$32</formula>
    </cfRule>
  </conditionalFormatting>
  <conditionalFormatting sqref="O3:O30">
    <cfRule type="cellIs" dxfId="274" priority="19" operator="notEqual">
      <formula>$O$32</formula>
    </cfRule>
  </conditionalFormatting>
  <conditionalFormatting sqref="P3:P30">
    <cfRule type="cellIs" dxfId="273" priority="20" operator="notEqual">
      <formula>$P$32</formula>
    </cfRule>
  </conditionalFormatting>
  <conditionalFormatting sqref="Q3:Q30">
    <cfRule type="cellIs" dxfId="272" priority="21" operator="notEqual">
      <formula>$Q$32</formula>
    </cfRule>
  </conditionalFormatting>
  <conditionalFormatting sqref="R3:R30">
    <cfRule type="cellIs" dxfId="271" priority="22" operator="notEqual">
      <formula>$R$32</formula>
    </cfRule>
  </conditionalFormatting>
  <conditionalFormatting sqref="S3:S30">
    <cfRule type="cellIs" dxfId="270" priority="7" operator="notEqual">
      <formula>$S$32</formula>
    </cfRule>
  </conditionalFormatting>
  <conditionalFormatting sqref="T3:T30">
    <cfRule type="cellIs" dxfId="269" priority="6" operator="notEqual">
      <formula>$T$32</formula>
    </cfRule>
  </conditionalFormatting>
  <conditionalFormatting sqref="U3:U30">
    <cfRule type="cellIs" dxfId="268" priority="5" operator="notEqual">
      <formula>$U$32</formula>
    </cfRule>
  </conditionalFormatting>
  <conditionalFormatting sqref="V3:V30">
    <cfRule type="cellIs" dxfId="267" priority="3" operator="notEqual">
      <formula>$V$32</formula>
    </cfRule>
  </conditionalFormatting>
  <conditionalFormatting sqref="W3:W30">
    <cfRule type="cellIs" dxfId="266" priority="2" operator="notEqual">
      <formula>$W$32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10.85546875" style="12" bestFit="1" customWidth="1"/>
    <col min="5" max="5" width="8" style="12" bestFit="1" customWidth="1"/>
    <col min="6" max="6" width="9.85546875" style="12" bestFit="1" customWidth="1"/>
    <col min="7" max="7" width="11.7109375" style="12" bestFit="1" customWidth="1"/>
    <col min="8" max="8" width="8.7109375" style="12" bestFit="1" customWidth="1"/>
    <col min="9" max="10" width="9.42578125" style="12" bestFit="1" customWidth="1"/>
    <col min="11" max="11" width="10.85546875" style="12" bestFit="1" customWidth="1"/>
    <col min="12" max="12" width="9" style="12" bestFit="1" customWidth="1"/>
    <col min="13" max="13" width="10.42578125" style="12" bestFit="1" customWidth="1"/>
    <col min="14" max="14" width="9.7109375" style="12" bestFit="1" customWidth="1"/>
    <col min="15" max="15" width="9" style="12" bestFit="1" customWidth="1"/>
    <col min="16" max="16" width="8.42578125" style="12" bestFit="1" customWidth="1"/>
    <col min="17" max="17" width="10.42578125" style="12" bestFit="1" customWidth="1"/>
    <col min="18" max="18" width="8.140625" style="12" bestFit="1" customWidth="1"/>
    <col min="19" max="19" width="9.28515625" style="12" bestFit="1" customWidth="1"/>
    <col min="20" max="20" width="10.7109375" style="12" bestFit="1" customWidth="1"/>
    <col min="21" max="21" width="8.42578125" style="12" bestFit="1" customWidth="1"/>
    <col min="22" max="22" width="9.42578125" style="12" bestFit="1" customWidth="1"/>
    <col min="23" max="23" width="9" style="12" bestFit="1" customWidth="1"/>
    <col min="24" max="24" width="2.7109375" style="12" customWidth="1"/>
    <col min="25" max="26" width="11.710937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83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51">
        <v>5</v>
      </c>
      <c r="C3" s="36">
        <f t="shared" ref="C3:C30" si="0">COUNT(AW3:AX3)</f>
        <v>0</v>
      </c>
      <c r="D3" s="37" t="s">
        <v>126</v>
      </c>
      <c r="E3" s="8" t="s">
        <v>126</v>
      </c>
      <c r="F3" s="8" t="s">
        <v>126</v>
      </c>
      <c r="G3" s="8" t="s">
        <v>126</v>
      </c>
      <c r="H3" s="8" t="s">
        <v>126</v>
      </c>
      <c r="I3" s="8" t="s">
        <v>126</v>
      </c>
      <c r="J3" s="8" t="s">
        <v>126</v>
      </c>
      <c r="K3" s="8" t="s">
        <v>126</v>
      </c>
      <c r="L3" s="8" t="s">
        <v>126</v>
      </c>
      <c r="M3" s="8" t="s">
        <v>126</v>
      </c>
      <c r="N3" s="8" t="s">
        <v>126</v>
      </c>
      <c r="O3" s="8" t="s">
        <v>126</v>
      </c>
      <c r="P3" s="8" t="s">
        <v>126</v>
      </c>
      <c r="Q3" s="8" t="s">
        <v>126</v>
      </c>
      <c r="R3" s="8" t="s">
        <v>126</v>
      </c>
      <c r="S3" s="8" t="s">
        <v>126</v>
      </c>
      <c r="T3" s="8" t="s">
        <v>126</v>
      </c>
      <c r="U3" s="8" t="s">
        <v>126</v>
      </c>
      <c r="V3" s="8" t="s">
        <v>126</v>
      </c>
      <c r="W3" s="8" t="s">
        <v>126</v>
      </c>
      <c r="Y3" s="50" t="s">
        <v>126</v>
      </c>
      <c r="Z3" s="50" t="s">
        <v>126</v>
      </c>
      <c r="AB3" s="12">
        <f t="shared" ref="AB3:AB30" si="1">IF(D3=$D$32,1,0)</f>
        <v>0</v>
      </c>
      <c r="AC3" s="12">
        <f t="shared" ref="AC3:AC30" si="2">IF(E3=$E$32,1,0)</f>
        <v>0</v>
      </c>
      <c r="AD3" s="12">
        <f t="shared" ref="AD3:AD30" si="3">IF(F3=$F$32,1,0)</f>
        <v>0</v>
      </c>
      <c r="AE3" s="12">
        <f t="shared" ref="AE3:AE30" si="4">IF(G3=$G$32,1,0)</f>
        <v>0</v>
      </c>
      <c r="AF3" s="12">
        <f t="shared" ref="AF3:AF30" si="5">IF(H3=$H$32,1,0)</f>
        <v>0</v>
      </c>
      <c r="AG3" s="12">
        <f t="shared" ref="AG3:AG30" si="6">IF(I3=$I$32,1,0)</f>
        <v>0</v>
      </c>
      <c r="AH3" s="12">
        <f t="shared" ref="AH3:AH30" si="7">IF(J3=$J$32,1,0)</f>
        <v>0</v>
      </c>
      <c r="AI3" s="12">
        <f t="shared" ref="AI3:AI30" si="8">IF(K3=$K$32,1,0)</f>
        <v>0</v>
      </c>
      <c r="AJ3" s="12">
        <f t="shared" ref="AJ3:AJ30" si="9">IF(L3=$L$32,1,0)</f>
        <v>0</v>
      </c>
      <c r="AK3" s="12">
        <f t="shared" ref="AK3:AK30" si="10">IF(M3=$M$32,1,0)</f>
        <v>0</v>
      </c>
      <c r="AL3" s="12">
        <f t="shared" ref="AL3:AL30" si="11">IF(N3=$N$32,1,0)</f>
        <v>0</v>
      </c>
      <c r="AM3" s="12">
        <f t="shared" ref="AM3:AM30" si="12">IF(O3=$O$32,1,0)</f>
        <v>0</v>
      </c>
      <c r="AN3" s="12">
        <f t="shared" ref="AN3:AN30" si="13">IF(P3=$P$32,1,0)</f>
        <v>0</v>
      </c>
      <c r="AO3" s="12">
        <f t="shared" ref="AO3:AO30" si="14">IF(Q3=$Q$32,1,0)</f>
        <v>0</v>
      </c>
      <c r="AP3" s="12">
        <f t="shared" ref="AP3:AP30" si="15">IF(R3=$R$32,1,0)</f>
        <v>0</v>
      </c>
      <c r="AQ3" s="12">
        <f t="shared" ref="AQ3:AQ30" si="16">IF(S3=$S$32,1,0)</f>
        <v>0</v>
      </c>
      <c r="AR3" s="12">
        <f t="shared" ref="AR3:AR30" si="17">IF(T3=$T$32,1,0)</f>
        <v>0</v>
      </c>
      <c r="AS3" s="12">
        <f t="shared" ref="AS3:AS30" si="18">IF(U3=$U$32,1,0)</f>
        <v>0</v>
      </c>
      <c r="AT3" s="12">
        <f t="shared" ref="AT3:AT30" si="19">IF(V3=$V$32,1,0)</f>
        <v>0</v>
      </c>
      <c r="AU3" s="12">
        <f t="shared" ref="AU3:AU30" si="20">IF(W3=$W$32,1,0)</f>
        <v>0</v>
      </c>
      <c r="AW3" s="12" t="e">
        <f t="shared" ref="AW3:AW30" si="21">HLOOKUP(Y3,$D$32:$W$33,2,FALSE)</f>
        <v>#N/A</v>
      </c>
      <c r="AX3" s="12" t="e">
        <f t="shared" ref="AX3:AX30" si="22">HLOOKUP(Z3,$D$32:$W$33,2,FALSE)</f>
        <v>#N/A</v>
      </c>
    </row>
    <row r="4" spans="1:50" x14ac:dyDescent="0.25">
      <c r="A4" s="9" t="s">
        <v>66</v>
      </c>
      <c r="B4" s="8">
        <f t="shared" ref="B4:B30" si="23">SUM(AB4:AU4)</f>
        <v>6</v>
      </c>
      <c r="C4" s="38">
        <f t="shared" si="0"/>
        <v>0</v>
      </c>
      <c r="D4" s="37" t="s">
        <v>88</v>
      </c>
      <c r="E4" s="8" t="s">
        <v>134</v>
      </c>
      <c r="F4" s="8" t="s">
        <v>135</v>
      </c>
      <c r="G4" s="8" t="s">
        <v>136</v>
      </c>
      <c r="H4" s="8" t="s">
        <v>137</v>
      </c>
      <c r="I4" s="8" t="s">
        <v>138</v>
      </c>
      <c r="J4" s="8" t="s">
        <v>139</v>
      </c>
      <c r="K4" s="8" t="s">
        <v>140</v>
      </c>
      <c r="L4" s="8" t="s">
        <v>141</v>
      </c>
      <c r="M4" s="8" t="s">
        <v>142</v>
      </c>
      <c r="N4" s="8" t="s">
        <v>143</v>
      </c>
      <c r="O4" s="8" t="s">
        <v>144</v>
      </c>
      <c r="P4" s="8" t="s">
        <v>145</v>
      </c>
      <c r="Q4" s="8" t="s">
        <v>146</v>
      </c>
      <c r="R4" s="8" t="s">
        <v>147</v>
      </c>
      <c r="S4" s="8" t="s">
        <v>148</v>
      </c>
      <c r="T4" s="8" t="s">
        <v>149</v>
      </c>
      <c r="U4" s="8" t="s">
        <v>150</v>
      </c>
      <c r="V4" s="8" t="s">
        <v>151</v>
      </c>
      <c r="W4" s="8" t="s">
        <v>152</v>
      </c>
      <c r="Y4" s="50" t="s">
        <v>152</v>
      </c>
      <c r="Z4" s="50" t="s">
        <v>148</v>
      </c>
      <c r="AB4" s="12">
        <f t="shared" si="1"/>
        <v>0</v>
      </c>
      <c r="AC4" s="12">
        <f t="shared" si="2"/>
        <v>0</v>
      </c>
      <c r="AD4" s="12">
        <f t="shared" si="3"/>
        <v>1</v>
      </c>
      <c r="AE4" s="12">
        <f t="shared" si="4"/>
        <v>0</v>
      </c>
      <c r="AF4" s="12">
        <f t="shared" si="5"/>
        <v>0</v>
      </c>
      <c r="AG4" s="12">
        <f t="shared" si="6"/>
        <v>0</v>
      </c>
      <c r="AH4" s="12">
        <f t="shared" si="7"/>
        <v>1</v>
      </c>
      <c r="AI4" s="12">
        <f t="shared" si="8"/>
        <v>0</v>
      </c>
      <c r="AJ4" s="12">
        <f t="shared" si="9"/>
        <v>1</v>
      </c>
      <c r="AK4" s="12">
        <f t="shared" si="10"/>
        <v>0</v>
      </c>
      <c r="AL4" s="12">
        <f t="shared" si="11"/>
        <v>1</v>
      </c>
      <c r="AM4" s="12">
        <f t="shared" si="12"/>
        <v>0</v>
      </c>
      <c r="AN4" s="12">
        <f t="shared" si="13"/>
        <v>1</v>
      </c>
      <c r="AO4" s="12">
        <f t="shared" si="14"/>
        <v>1</v>
      </c>
      <c r="AP4" s="12">
        <f t="shared" si="15"/>
        <v>0</v>
      </c>
      <c r="AQ4" s="12">
        <f t="shared" si="16"/>
        <v>0</v>
      </c>
      <c r="AR4" s="12">
        <f t="shared" si="17"/>
        <v>0</v>
      </c>
      <c r="AS4" s="12">
        <f t="shared" si="18"/>
        <v>0</v>
      </c>
      <c r="AT4" s="12">
        <f t="shared" si="19"/>
        <v>0</v>
      </c>
      <c r="AU4" s="12">
        <f t="shared" si="20"/>
        <v>0</v>
      </c>
      <c r="AW4" s="12" t="e">
        <f t="shared" si="21"/>
        <v>#N/A</v>
      </c>
      <c r="AX4" s="12" t="e">
        <f t="shared" si="22"/>
        <v>#N/A</v>
      </c>
    </row>
    <row r="5" spans="1:50" x14ac:dyDescent="0.25">
      <c r="A5" s="9" t="s">
        <v>60</v>
      </c>
      <c r="B5" s="8">
        <f t="shared" si="23"/>
        <v>10</v>
      </c>
      <c r="C5" s="38">
        <f t="shared" si="0"/>
        <v>0</v>
      </c>
      <c r="D5" s="37" t="s">
        <v>88</v>
      </c>
      <c r="E5" s="8" t="s">
        <v>153</v>
      </c>
      <c r="F5" s="8" t="s">
        <v>135</v>
      </c>
      <c r="G5" s="8" t="s">
        <v>122</v>
      </c>
      <c r="H5" s="8" t="s">
        <v>154</v>
      </c>
      <c r="I5" s="8" t="s">
        <v>138</v>
      </c>
      <c r="J5" s="8" t="s">
        <v>139</v>
      </c>
      <c r="K5" s="8" t="s">
        <v>140</v>
      </c>
      <c r="L5" s="8" t="s">
        <v>141</v>
      </c>
      <c r="M5" s="8" t="s">
        <v>142</v>
      </c>
      <c r="N5" s="8" t="s">
        <v>143</v>
      </c>
      <c r="O5" s="8" t="s">
        <v>144</v>
      </c>
      <c r="P5" s="8" t="s">
        <v>145</v>
      </c>
      <c r="Q5" s="8" t="s">
        <v>146</v>
      </c>
      <c r="R5" s="8" t="s">
        <v>147</v>
      </c>
      <c r="S5" s="8" t="s">
        <v>148</v>
      </c>
      <c r="T5" s="8" t="s">
        <v>155</v>
      </c>
      <c r="U5" s="8" t="s">
        <v>150</v>
      </c>
      <c r="V5" s="8" t="s">
        <v>151</v>
      </c>
      <c r="W5" s="8" t="s">
        <v>152</v>
      </c>
      <c r="Y5" s="50" t="s">
        <v>138</v>
      </c>
      <c r="Z5" s="50" t="s">
        <v>140</v>
      </c>
      <c r="AB5" s="12">
        <f t="shared" si="1"/>
        <v>0</v>
      </c>
      <c r="AC5" s="12">
        <f t="shared" si="2"/>
        <v>1</v>
      </c>
      <c r="AD5" s="12">
        <f t="shared" si="3"/>
        <v>1</v>
      </c>
      <c r="AE5" s="12">
        <f t="shared" si="4"/>
        <v>1</v>
      </c>
      <c r="AF5" s="12">
        <f t="shared" si="5"/>
        <v>1</v>
      </c>
      <c r="AG5" s="12">
        <f t="shared" si="6"/>
        <v>0</v>
      </c>
      <c r="AH5" s="12">
        <f t="shared" si="7"/>
        <v>1</v>
      </c>
      <c r="AI5" s="12">
        <f t="shared" si="8"/>
        <v>0</v>
      </c>
      <c r="AJ5" s="12">
        <f t="shared" si="9"/>
        <v>1</v>
      </c>
      <c r="AK5" s="12">
        <f t="shared" si="10"/>
        <v>0</v>
      </c>
      <c r="AL5" s="12">
        <f t="shared" si="11"/>
        <v>1</v>
      </c>
      <c r="AM5" s="12">
        <f t="shared" si="12"/>
        <v>0</v>
      </c>
      <c r="AN5" s="12">
        <f t="shared" si="13"/>
        <v>1</v>
      </c>
      <c r="AO5" s="12">
        <f t="shared" si="14"/>
        <v>1</v>
      </c>
      <c r="AP5" s="12">
        <f t="shared" si="15"/>
        <v>0</v>
      </c>
      <c r="AQ5" s="12">
        <f t="shared" si="16"/>
        <v>0</v>
      </c>
      <c r="AR5" s="12">
        <f t="shared" si="17"/>
        <v>1</v>
      </c>
      <c r="AS5" s="12">
        <f t="shared" si="18"/>
        <v>0</v>
      </c>
      <c r="AT5" s="12">
        <f t="shared" si="19"/>
        <v>0</v>
      </c>
      <c r="AU5" s="12">
        <f t="shared" si="20"/>
        <v>0</v>
      </c>
      <c r="AW5" s="12" t="e">
        <f t="shared" si="21"/>
        <v>#N/A</v>
      </c>
      <c r="AX5" s="12" t="e">
        <f t="shared" si="22"/>
        <v>#N/A</v>
      </c>
    </row>
    <row r="6" spans="1:50" x14ac:dyDescent="0.25">
      <c r="A6" s="9" t="s">
        <v>69</v>
      </c>
      <c r="B6" s="8">
        <f t="shared" si="23"/>
        <v>8</v>
      </c>
      <c r="C6" s="38">
        <f t="shared" si="0"/>
        <v>0</v>
      </c>
      <c r="D6" s="37" t="s">
        <v>88</v>
      </c>
      <c r="E6" s="8" t="s">
        <v>153</v>
      </c>
      <c r="F6" s="8" t="s">
        <v>156</v>
      </c>
      <c r="G6" s="8" t="s">
        <v>136</v>
      </c>
      <c r="H6" s="8" t="s">
        <v>137</v>
      </c>
      <c r="I6" s="8" t="s">
        <v>138</v>
      </c>
      <c r="J6" s="8" t="s">
        <v>139</v>
      </c>
      <c r="K6" s="8" t="s">
        <v>157</v>
      </c>
      <c r="L6" s="8" t="s">
        <v>141</v>
      </c>
      <c r="M6" s="8" t="s">
        <v>142</v>
      </c>
      <c r="N6" s="8" t="s">
        <v>143</v>
      </c>
      <c r="O6" s="8" t="s">
        <v>158</v>
      </c>
      <c r="P6" s="8" t="s">
        <v>145</v>
      </c>
      <c r="Q6" s="8" t="s">
        <v>146</v>
      </c>
      <c r="R6" s="8" t="s">
        <v>147</v>
      </c>
      <c r="S6" s="8" t="s">
        <v>148</v>
      </c>
      <c r="T6" s="8" t="s">
        <v>149</v>
      </c>
      <c r="U6" s="8" t="s">
        <v>150</v>
      </c>
      <c r="V6" s="8" t="s">
        <v>151</v>
      </c>
      <c r="W6" s="8" t="s">
        <v>152</v>
      </c>
      <c r="Y6" s="50" t="s">
        <v>88</v>
      </c>
      <c r="Z6" s="50" t="s">
        <v>136</v>
      </c>
      <c r="AB6" s="12">
        <f t="shared" si="1"/>
        <v>0</v>
      </c>
      <c r="AC6" s="12">
        <f t="shared" si="2"/>
        <v>1</v>
      </c>
      <c r="AD6" s="12">
        <f t="shared" si="3"/>
        <v>0</v>
      </c>
      <c r="AE6" s="12">
        <f t="shared" si="4"/>
        <v>0</v>
      </c>
      <c r="AF6" s="12">
        <f t="shared" si="5"/>
        <v>0</v>
      </c>
      <c r="AG6" s="12">
        <f t="shared" si="6"/>
        <v>0</v>
      </c>
      <c r="AH6" s="12">
        <f t="shared" si="7"/>
        <v>1</v>
      </c>
      <c r="AI6" s="12">
        <f t="shared" si="8"/>
        <v>1</v>
      </c>
      <c r="AJ6" s="12">
        <f t="shared" si="9"/>
        <v>1</v>
      </c>
      <c r="AK6" s="12">
        <f t="shared" si="10"/>
        <v>0</v>
      </c>
      <c r="AL6" s="12">
        <f t="shared" si="11"/>
        <v>1</v>
      </c>
      <c r="AM6" s="12">
        <f t="shared" si="12"/>
        <v>1</v>
      </c>
      <c r="AN6" s="12">
        <f t="shared" si="13"/>
        <v>1</v>
      </c>
      <c r="AO6" s="12">
        <f t="shared" si="14"/>
        <v>1</v>
      </c>
      <c r="AP6" s="12">
        <f t="shared" si="15"/>
        <v>0</v>
      </c>
      <c r="AQ6" s="12">
        <f t="shared" si="16"/>
        <v>0</v>
      </c>
      <c r="AR6" s="12">
        <f t="shared" si="17"/>
        <v>0</v>
      </c>
      <c r="AS6" s="12">
        <f t="shared" si="18"/>
        <v>0</v>
      </c>
      <c r="AT6" s="12">
        <f t="shared" si="19"/>
        <v>0</v>
      </c>
      <c r="AU6" s="12">
        <f t="shared" si="20"/>
        <v>0</v>
      </c>
      <c r="AW6" s="12" t="e">
        <f t="shared" si="21"/>
        <v>#N/A</v>
      </c>
      <c r="AX6" s="12" t="e">
        <f t="shared" si="22"/>
        <v>#N/A</v>
      </c>
    </row>
    <row r="7" spans="1:50" x14ac:dyDescent="0.25">
      <c r="A7" s="9" t="s">
        <v>63</v>
      </c>
      <c r="B7" s="8">
        <f t="shared" si="23"/>
        <v>10</v>
      </c>
      <c r="C7" s="38">
        <f t="shared" si="0"/>
        <v>1</v>
      </c>
      <c r="D7" s="37" t="s">
        <v>88</v>
      </c>
      <c r="E7" s="8" t="s">
        <v>153</v>
      </c>
      <c r="F7" s="8" t="s">
        <v>156</v>
      </c>
      <c r="G7" s="8" t="s">
        <v>136</v>
      </c>
      <c r="H7" s="8" t="s">
        <v>137</v>
      </c>
      <c r="I7" s="8" t="s">
        <v>138</v>
      </c>
      <c r="J7" s="8" t="s">
        <v>139</v>
      </c>
      <c r="K7" s="8" t="s">
        <v>157</v>
      </c>
      <c r="L7" s="8" t="s">
        <v>141</v>
      </c>
      <c r="M7" s="8" t="s">
        <v>142</v>
      </c>
      <c r="N7" s="8" t="s">
        <v>143</v>
      </c>
      <c r="O7" s="8" t="s">
        <v>144</v>
      </c>
      <c r="P7" s="8" t="s">
        <v>145</v>
      </c>
      <c r="Q7" s="8" t="s">
        <v>146</v>
      </c>
      <c r="R7" s="8" t="s">
        <v>147</v>
      </c>
      <c r="S7" s="8" t="s">
        <v>148</v>
      </c>
      <c r="T7" s="8" t="s">
        <v>155</v>
      </c>
      <c r="U7" s="8" t="s">
        <v>150</v>
      </c>
      <c r="V7" s="8" t="s">
        <v>159</v>
      </c>
      <c r="W7" s="8" t="s">
        <v>116</v>
      </c>
      <c r="Y7" s="50" t="s">
        <v>138</v>
      </c>
      <c r="Z7" s="8" t="s">
        <v>141</v>
      </c>
      <c r="AB7" s="12">
        <f t="shared" si="1"/>
        <v>0</v>
      </c>
      <c r="AC7" s="12">
        <f t="shared" si="2"/>
        <v>1</v>
      </c>
      <c r="AD7" s="12">
        <f t="shared" si="3"/>
        <v>0</v>
      </c>
      <c r="AE7" s="12">
        <f t="shared" si="4"/>
        <v>0</v>
      </c>
      <c r="AF7" s="12">
        <f t="shared" si="5"/>
        <v>0</v>
      </c>
      <c r="AG7" s="12">
        <f t="shared" si="6"/>
        <v>0</v>
      </c>
      <c r="AH7" s="12">
        <f t="shared" si="7"/>
        <v>1</v>
      </c>
      <c r="AI7" s="12">
        <f t="shared" si="8"/>
        <v>1</v>
      </c>
      <c r="AJ7" s="12">
        <f t="shared" si="9"/>
        <v>1</v>
      </c>
      <c r="AK7" s="12">
        <f t="shared" si="10"/>
        <v>0</v>
      </c>
      <c r="AL7" s="12">
        <f t="shared" si="11"/>
        <v>1</v>
      </c>
      <c r="AM7" s="12">
        <f t="shared" si="12"/>
        <v>0</v>
      </c>
      <c r="AN7" s="12">
        <f t="shared" si="13"/>
        <v>1</v>
      </c>
      <c r="AO7" s="12">
        <f t="shared" si="14"/>
        <v>1</v>
      </c>
      <c r="AP7" s="12">
        <f t="shared" si="15"/>
        <v>0</v>
      </c>
      <c r="AQ7" s="12">
        <f t="shared" si="16"/>
        <v>0</v>
      </c>
      <c r="AR7" s="12">
        <f t="shared" si="17"/>
        <v>1</v>
      </c>
      <c r="AS7" s="12">
        <f t="shared" si="18"/>
        <v>0</v>
      </c>
      <c r="AT7" s="12">
        <f t="shared" si="19"/>
        <v>1</v>
      </c>
      <c r="AU7" s="12">
        <f t="shared" si="20"/>
        <v>1</v>
      </c>
      <c r="AW7" s="12" t="e">
        <f t="shared" si="21"/>
        <v>#N/A</v>
      </c>
      <c r="AX7" s="12">
        <f t="shared" si="22"/>
        <v>1</v>
      </c>
    </row>
    <row r="8" spans="1:50" x14ac:dyDescent="0.25">
      <c r="A8" s="9" t="s">
        <v>64</v>
      </c>
      <c r="B8" s="8">
        <f t="shared" si="23"/>
        <v>8</v>
      </c>
      <c r="C8" s="38">
        <f t="shared" si="0"/>
        <v>0</v>
      </c>
      <c r="D8" s="37" t="s">
        <v>88</v>
      </c>
      <c r="E8" s="8" t="s">
        <v>134</v>
      </c>
      <c r="F8" s="8" t="s">
        <v>135</v>
      </c>
      <c r="G8" s="8" t="s">
        <v>136</v>
      </c>
      <c r="H8" s="8" t="s">
        <v>137</v>
      </c>
      <c r="I8" s="8" t="s">
        <v>138</v>
      </c>
      <c r="J8" s="8" t="s">
        <v>139</v>
      </c>
      <c r="K8" s="8" t="s">
        <v>140</v>
      </c>
      <c r="L8" s="8" t="s">
        <v>141</v>
      </c>
      <c r="M8" s="8" t="s">
        <v>142</v>
      </c>
      <c r="N8" s="8" t="s">
        <v>143</v>
      </c>
      <c r="O8" s="8" t="s">
        <v>158</v>
      </c>
      <c r="P8" s="8" t="s">
        <v>145</v>
      </c>
      <c r="Q8" s="8" t="s">
        <v>146</v>
      </c>
      <c r="R8" s="8" t="s">
        <v>147</v>
      </c>
      <c r="S8" s="8" t="s">
        <v>148</v>
      </c>
      <c r="T8" s="8" t="s">
        <v>149</v>
      </c>
      <c r="U8" s="8" t="s">
        <v>160</v>
      </c>
      <c r="V8" s="8" t="s">
        <v>151</v>
      </c>
      <c r="W8" s="8" t="s">
        <v>152</v>
      </c>
      <c r="Y8" s="50" t="s">
        <v>140</v>
      </c>
      <c r="Z8" s="50" t="s">
        <v>88</v>
      </c>
      <c r="AB8" s="12">
        <f t="shared" si="1"/>
        <v>0</v>
      </c>
      <c r="AC8" s="12">
        <f t="shared" si="2"/>
        <v>0</v>
      </c>
      <c r="AD8" s="12">
        <f t="shared" si="3"/>
        <v>1</v>
      </c>
      <c r="AE8" s="12">
        <f t="shared" si="4"/>
        <v>0</v>
      </c>
      <c r="AF8" s="12">
        <f t="shared" si="5"/>
        <v>0</v>
      </c>
      <c r="AG8" s="12">
        <f t="shared" si="6"/>
        <v>0</v>
      </c>
      <c r="AH8" s="12">
        <f t="shared" si="7"/>
        <v>1</v>
      </c>
      <c r="AI8" s="12">
        <f t="shared" si="8"/>
        <v>0</v>
      </c>
      <c r="AJ8" s="12">
        <f t="shared" si="9"/>
        <v>1</v>
      </c>
      <c r="AK8" s="12">
        <f t="shared" si="10"/>
        <v>0</v>
      </c>
      <c r="AL8" s="12">
        <f t="shared" si="11"/>
        <v>1</v>
      </c>
      <c r="AM8" s="12">
        <f t="shared" si="12"/>
        <v>1</v>
      </c>
      <c r="AN8" s="12">
        <f t="shared" si="13"/>
        <v>1</v>
      </c>
      <c r="AO8" s="12">
        <f t="shared" si="14"/>
        <v>1</v>
      </c>
      <c r="AP8" s="12">
        <f t="shared" si="15"/>
        <v>0</v>
      </c>
      <c r="AQ8" s="12">
        <f t="shared" si="16"/>
        <v>0</v>
      </c>
      <c r="AR8" s="12">
        <f t="shared" si="17"/>
        <v>0</v>
      </c>
      <c r="AS8" s="12">
        <f t="shared" si="18"/>
        <v>1</v>
      </c>
      <c r="AT8" s="12">
        <f t="shared" si="19"/>
        <v>0</v>
      </c>
      <c r="AU8" s="12">
        <f t="shared" si="20"/>
        <v>0</v>
      </c>
      <c r="AW8" s="12" t="e">
        <f t="shared" si="21"/>
        <v>#N/A</v>
      </c>
      <c r="AX8" s="12" t="e">
        <f t="shared" si="22"/>
        <v>#N/A</v>
      </c>
    </row>
    <row r="9" spans="1:50" x14ac:dyDescent="0.25">
      <c r="A9" s="9" t="s">
        <v>68</v>
      </c>
      <c r="B9" s="8">
        <f t="shared" si="23"/>
        <v>12</v>
      </c>
      <c r="C9" s="38">
        <f t="shared" si="0"/>
        <v>0</v>
      </c>
      <c r="D9" s="37" t="s">
        <v>161</v>
      </c>
      <c r="E9" s="8" t="s">
        <v>153</v>
      </c>
      <c r="F9" s="8" t="s">
        <v>156</v>
      </c>
      <c r="G9" s="8" t="s">
        <v>122</v>
      </c>
      <c r="H9" s="8" t="s">
        <v>154</v>
      </c>
      <c r="I9" s="8" t="s">
        <v>138</v>
      </c>
      <c r="J9" s="8" t="s">
        <v>139</v>
      </c>
      <c r="K9" s="8" t="s">
        <v>140</v>
      </c>
      <c r="L9" s="8" t="s">
        <v>141</v>
      </c>
      <c r="M9" s="8" t="s">
        <v>162</v>
      </c>
      <c r="N9" s="8" t="s">
        <v>163</v>
      </c>
      <c r="O9" s="8" t="s">
        <v>158</v>
      </c>
      <c r="P9" s="8" t="s">
        <v>145</v>
      </c>
      <c r="Q9" s="8" t="s">
        <v>146</v>
      </c>
      <c r="R9" s="8" t="s">
        <v>147</v>
      </c>
      <c r="S9" s="8" t="s">
        <v>148</v>
      </c>
      <c r="T9" s="8" t="s">
        <v>155</v>
      </c>
      <c r="U9" s="8" t="s">
        <v>150</v>
      </c>
      <c r="V9" s="8" t="s">
        <v>159</v>
      </c>
      <c r="W9" s="8" t="s">
        <v>152</v>
      </c>
      <c r="Y9" s="50" t="s">
        <v>148</v>
      </c>
      <c r="Z9" s="50" t="s">
        <v>152</v>
      </c>
      <c r="AB9" s="12">
        <f t="shared" si="1"/>
        <v>1</v>
      </c>
      <c r="AC9" s="12">
        <f t="shared" si="2"/>
        <v>1</v>
      </c>
      <c r="AD9" s="12">
        <f t="shared" si="3"/>
        <v>0</v>
      </c>
      <c r="AE9" s="12">
        <f t="shared" si="4"/>
        <v>1</v>
      </c>
      <c r="AF9" s="12">
        <f t="shared" si="5"/>
        <v>1</v>
      </c>
      <c r="AG9" s="12">
        <f t="shared" si="6"/>
        <v>0</v>
      </c>
      <c r="AH9" s="12">
        <f t="shared" si="7"/>
        <v>1</v>
      </c>
      <c r="AI9" s="12">
        <f t="shared" si="8"/>
        <v>0</v>
      </c>
      <c r="AJ9" s="12">
        <f t="shared" si="9"/>
        <v>1</v>
      </c>
      <c r="AK9" s="12">
        <f t="shared" si="10"/>
        <v>1</v>
      </c>
      <c r="AL9" s="12">
        <f t="shared" si="11"/>
        <v>0</v>
      </c>
      <c r="AM9" s="12">
        <f t="shared" si="12"/>
        <v>1</v>
      </c>
      <c r="AN9" s="12">
        <f t="shared" si="13"/>
        <v>1</v>
      </c>
      <c r="AO9" s="12">
        <f t="shared" si="14"/>
        <v>1</v>
      </c>
      <c r="AP9" s="12">
        <f t="shared" si="15"/>
        <v>0</v>
      </c>
      <c r="AQ9" s="12">
        <f t="shared" si="16"/>
        <v>0</v>
      </c>
      <c r="AR9" s="12">
        <f t="shared" si="17"/>
        <v>1</v>
      </c>
      <c r="AS9" s="12">
        <f t="shared" si="18"/>
        <v>0</v>
      </c>
      <c r="AT9" s="12">
        <f t="shared" si="19"/>
        <v>1</v>
      </c>
      <c r="AU9" s="12">
        <f t="shared" si="20"/>
        <v>0</v>
      </c>
      <c r="AW9" s="12" t="e">
        <f t="shared" si="21"/>
        <v>#N/A</v>
      </c>
      <c r="AX9" s="12" t="e">
        <f t="shared" si="22"/>
        <v>#N/A</v>
      </c>
    </row>
    <row r="10" spans="1:50" x14ac:dyDescent="0.25">
      <c r="A10" s="9" t="s">
        <v>62</v>
      </c>
      <c r="B10" s="8">
        <f t="shared" si="23"/>
        <v>7</v>
      </c>
      <c r="C10" s="38">
        <f t="shared" si="0"/>
        <v>1</v>
      </c>
      <c r="D10" s="37" t="s">
        <v>88</v>
      </c>
      <c r="E10" s="8" t="s">
        <v>134</v>
      </c>
      <c r="F10" s="8" t="s">
        <v>135</v>
      </c>
      <c r="G10" s="8" t="s">
        <v>136</v>
      </c>
      <c r="H10" s="8" t="s">
        <v>137</v>
      </c>
      <c r="I10" s="8" t="s">
        <v>138</v>
      </c>
      <c r="J10" s="8" t="s">
        <v>139</v>
      </c>
      <c r="K10" s="8" t="s">
        <v>140</v>
      </c>
      <c r="L10" s="8" t="s">
        <v>141</v>
      </c>
      <c r="M10" s="8" t="s">
        <v>142</v>
      </c>
      <c r="N10" s="8" t="s">
        <v>143</v>
      </c>
      <c r="O10" s="8" t="s">
        <v>144</v>
      </c>
      <c r="P10" s="8" t="s">
        <v>145</v>
      </c>
      <c r="Q10" s="8" t="s">
        <v>146</v>
      </c>
      <c r="R10" s="8" t="s">
        <v>147</v>
      </c>
      <c r="S10" s="8" t="s">
        <v>148</v>
      </c>
      <c r="T10" s="8" t="s">
        <v>155</v>
      </c>
      <c r="U10" s="8" t="s">
        <v>150</v>
      </c>
      <c r="V10" s="8" t="s">
        <v>151</v>
      </c>
      <c r="W10" s="8" t="s">
        <v>152</v>
      </c>
      <c r="Y10" s="8" t="s">
        <v>145</v>
      </c>
      <c r="Z10" s="50" t="s">
        <v>147</v>
      </c>
      <c r="AB10" s="12">
        <f t="shared" si="1"/>
        <v>0</v>
      </c>
      <c r="AC10" s="12">
        <f t="shared" si="2"/>
        <v>0</v>
      </c>
      <c r="AD10" s="12">
        <f t="shared" si="3"/>
        <v>1</v>
      </c>
      <c r="AE10" s="12">
        <f t="shared" si="4"/>
        <v>0</v>
      </c>
      <c r="AF10" s="12">
        <f t="shared" si="5"/>
        <v>0</v>
      </c>
      <c r="AG10" s="12">
        <f t="shared" si="6"/>
        <v>0</v>
      </c>
      <c r="AH10" s="12">
        <f t="shared" si="7"/>
        <v>1</v>
      </c>
      <c r="AI10" s="12">
        <f t="shared" si="8"/>
        <v>0</v>
      </c>
      <c r="AJ10" s="12">
        <f t="shared" si="9"/>
        <v>1</v>
      </c>
      <c r="AK10" s="12">
        <f t="shared" si="10"/>
        <v>0</v>
      </c>
      <c r="AL10" s="12">
        <f t="shared" si="11"/>
        <v>1</v>
      </c>
      <c r="AM10" s="12">
        <f t="shared" si="12"/>
        <v>0</v>
      </c>
      <c r="AN10" s="12">
        <f t="shared" si="13"/>
        <v>1</v>
      </c>
      <c r="AO10" s="12">
        <f t="shared" si="14"/>
        <v>1</v>
      </c>
      <c r="AP10" s="12">
        <f t="shared" si="15"/>
        <v>0</v>
      </c>
      <c r="AQ10" s="12">
        <f t="shared" si="16"/>
        <v>0</v>
      </c>
      <c r="AR10" s="12">
        <f t="shared" si="17"/>
        <v>1</v>
      </c>
      <c r="AS10" s="12">
        <f t="shared" si="18"/>
        <v>0</v>
      </c>
      <c r="AT10" s="12">
        <f t="shared" si="19"/>
        <v>0</v>
      </c>
      <c r="AU10" s="12">
        <f t="shared" si="20"/>
        <v>0</v>
      </c>
      <c r="AW10" s="12">
        <f t="shared" si="21"/>
        <v>1</v>
      </c>
      <c r="AX10" s="12" t="e">
        <f t="shared" si="22"/>
        <v>#N/A</v>
      </c>
    </row>
    <row r="11" spans="1:50" x14ac:dyDescent="0.25">
      <c r="A11" s="9" t="s">
        <v>77</v>
      </c>
      <c r="B11" s="8">
        <f t="shared" si="23"/>
        <v>10</v>
      </c>
      <c r="C11" s="38">
        <f t="shared" si="0"/>
        <v>1</v>
      </c>
      <c r="D11" s="37" t="s">
        <v>88</v>
      </c>
      <c r="E11" s="8" t="s">
        <v>153</v>
      </c>
      <c r="F11" s="8" t="s">
        <v>156</v>
      </c>
      <c r="G11" s="8" t="s">
        <v>136</v>
      </c>
      <c r="H11" s="8" t="s">
        <v>137</v>
      </c>
      <c r="I11" s="8" t="s">
        <v>138</v>
      </c>
      <c r="J11" s="8" t="s">
        <v>139</v>
      </c>
      <c r="K11" s="8" t="s">
        <v>140</v>
      </c>
      <c r="L11" s="8" t="s">
        <v>141</v>
      </c>
      <c r="M11" s="8" t="s">
        <v>142</v>
      </c>
      <c r="N11" s="8" t="s">
        <v>143</v>
      </c>
      <c r="O11" s="8" t="s">
        <v>158</v>
      </c>
      <c r="P11" s="8" t="s">
        <v>145</v>
      </c>
      <c r="Q11" s="8" t="s">
        <v>146</v>
      </c>
      <c r="R11" s="8" t="s">
        <v>164</v>
      </c>
      <c r="S11" s="8" t="s">
        <v>148</v>
      </c>
      <c r="T11" s="8" t="s">
        <v>155</v>
      </c>
      <c r="U11" s="8" t="s">
        <v>150</v>
      </c>
      <c r="V11" s="8" t="s">
        <v>159</v>
      </c>
      <c r="W11" s="8" t="s">
        <v>152</v>
      </c>
      <c r="Y11" s="50" t="s">
        <v>156</v>
      </c>
      <c r="Z11" s="8" t="s">
        <v>159</v>
      </c>
      <c r="AB11" s="12">
        <f t="shared" si="1"/>
        <v>0</v>
      </c>
      <c r="AC11" s="12">
        <f t="shared" si="2"/>
        <v>1</v>
      </c>
      <c r="AD11" s="12">
        <f t="shared" si="3"/>
        <v>0</v>
      </c>
      <c r="AE11" s="12">
        <f t="shared" si="4"/>
        <v>0</v>
      </c>
      <c r="AF11" s="12">
        <f t="shared" si="5"/>
        <v>0</v>
      </c>
      <c r="AG11" s="12">
        <f t="shared" si="6"/>
        <v>0</v>
      </c>
      <c r="AH11" s="12">
        <f t="shared" si="7"/>
        <v>1</v>
      </c>
      <c r="AI11" s="12">
        <f t="shared" si="8"/>
        <v>0</v>
      </c>
      <c r="AJ11" s="12">
        <f t="shared" si="9"/>
        <v>1</v>
      </c>
      <c r="AK11" s="12">
        <f t="shared" si="10"/>
        <v>0</v>
      </c>
      <c r="AL11" s="12">
        <f t="shared" si="11"/>
        <v>1</v>
      </c>
      <c r="AM11" s="12">
        <f t="shared" si="12"/>
        <v>1</v>
      </c>
      <c r="AN11" s="12">
        <f t="shared" si="13"/>
        <v>1</v>
      </c>
      <c r="AO11" s="12">
        <f t="shared" si="14"/>
        <v>1</v>
      </c>
      <c r="AP11" s="12">
        <f t="shared" si="15"/>
        <v>1</v>
      </c>
      <c r="AQ11" s="12">
        <f t="shared" si="16"/>
        <v>0</v>
      </c>
      <c r="AR11" s="12">
        <f t="shared" si="17"/>
        <v>1</v>
      </c>
      <c r="AS11" s="12">
        <f t="shared" si="18"/>
        <v>0</v>
      </c>
      <c r="AT11" s="12">
        <f t="shared" si="19"/>
        <v>1</v>
      </c>
      <c r="AU11" s="12">
        <f t="shared" si="20"/>
        <v>0</v>
      </c>
      <c r="AW11" s="12" t="e">
        <f t="shared" si="21"/>
        <v>#N/A</v>
      </c>
      <c r="AX11" s="12">
        <f t="shared" si="22"/>
        <v>1</v>
      </c>
    </row>
    <row r="12" spans="1:50" x14ac:dyDescent="0.25">
      <c r="A12" s="9" t="s">
        <v>74</v>
      </c>
      <c r="B12" s="8">
        <f t="shared" si="23"/>
        <v>6</v>
      </c>
      <c r="C12" s="38">
        <f t="shared" si="0"/>
        <v>0</v>
      </c>
      <c r="D12" s="37" t="s">
        <v>88</v>
      </c>
      <c r="E12" s="8" t="s">
        <v>134</v>
      </c>
      <c r="F12" s="8" t="s">
        <v>135</v>
      </c>
      <c r="G12" s="8" t="s">
        <v>136</v>
      </c>
      <c r="H12" s="8" t="s">
        <v>137</v>
      </c>
      <c r="I12" s="8" t="s">
        <v>138</v>
      </c>
      <c r="J12" s="8" t="s">
        <v>139</v>
      </c>
      <c r="K12" s="8" t="s">
        <v>140</v>
      </c>
      <c r="L12" s="8" t="s">
        <v>141</v>
      </c>
      <c r="M12" s="8" t="s">
        <v>142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147</v>
      </c>
      <c r="S12" s="8" t="s">
        <v>148</v>
      </c>
      <c r="T12" s="8" t="s">
        <v>149</v>
      </c>
      <c r="U12" s="8" t="s">
        <v>150</v>
      </c>
      <c r="V12" s="8" t="s">
        <v>151</v>
      </c>
      <c r="W12" s="8" t="s">
        <v>152</v>
      </c>
      <c r="Y12" s="50" t="s">
        <v>150</v>
      </c>
      <c r="Z12" s="50" t="s">
        <v>134</v>
      </c>
      <c r="AB12" s="12">
        <f t="shared" si="1"/>
        <v>0</v>
      </c>
      <c r="AC12" s="12">
        <f t="shared" si="2"/>
        <v>0</v>
      </c>
      <c r="AD12" s="12">
        <f t="shared" si="3"/>
        <v>1</v>
      </c>
      <c r="AE12" s="12">
        <f t="shared" si="4"/>
        <v>0</v>
      </c>
      <c r="AF12" s="12">
        <f t="shared" si="5"/>
        <v>0</v>
      </c>
      <c r="AG12" s="12">
        <f t="shared" si="6"/>
        <v>0</v>
      </c>
      <c r="AH12" s="12">
        <f t="shared" si="7"/>
        <v>1</v>
      </c>
      <c r="AI12" s="12">
        <f t="shared" si="8"/>
        <v>0</v>
      </c>
      <c r="AJ12" s="12">
        <f t="shared" si="9"/>
        <v>1</v>
      </c>
      <c r="AK12" s="12">
        <f t="shared" si="10"/>
        <v>0</v>
      </c>
      <c r="AL12" s="12">
        <f t="shared" si="11"/>
        <v>1</v>
      </c>
      <c r="AM12" s="12">
        <f t="shared" si="12"/>
        <v>0</v>
      </c>
      <c r="AN12" s="12">
        <f t="shared" si="13"/>
        <v>1</v>
      </c>
      <c r="AO12" s="12">
        <f t="shared" si="14"/>
        <v>1</v>
      </c>
      <c r="AP12" s="12">
        <f t="shared" si="15"/>
        <v>0</v>
      </c>
      <c r="AQ12" s="12">
        <f t="shared" si="16"/>
        <v>0</v>
      </c>
      <c r="AR12" s="12">
        <f t="shared" si="17"/>
        <v>0</v>
      </c>
      <c r="AS12" s="12">
        <f t="shared" si="18"/>
        <v>0</v>
      </c>
      <c r="AT12" s="12">
        <f t="shared" si="19"/>
        <v>0</v>
      </c>
      <c r="AU12" s="12">
        <f t="shared" si="20"/>
        <v>0</v>
      </c>
      <c r="AW12" s="12" t="e">
        <f t="shared" si="21"/>
        <v>#N/A</v>
      </c>
      <c r="AX12" s="12" t="e">
        <f t="shared" si="22"/>
        <v>#N/A</v>
      </c>
    </row>
    <row r="13" spans="1:50" x14ac:dyDescent="0.25">
      <c r="A13" s="9" t="s">
        <v>71</v>
      </c>
      <c r="B13" s="8">
        <f t="shared" si="23"/>
        <v>6</v>
      </c>
      <c r="C13" s="38">
        <f t="shared" si="0"/>
        <v>0</v>
      </c>
      <c r="D13" s="37" t="s">
        <v>88</v>
      </c>
      <c r="E13" s="8" t="s">
        <v>134</v>
      </c>
      <c r="F13" s="8" t="s">
        <v>156</v>
      </c>
      <c r="G13" s="8" t="s">
        <v>136</v>
      </c>
      <c r="H13" s="8" t="s">
        <v>154</v>
      </c>
      <c r="I13" s="8" t="s">
        <v>138</v>
      </c>
      <c r="J13" s="8" t="s">
        <v>139</v>
      </c>
      <c r="K13" s="8" t="s">
        <v>140</v>
      </c>
      <c r="L13" s="8" t="s">
        <v>141</v>
      </c>
      <c r="M13" s="8" t="s">
        <v>142</v>
      </c>
      <c r="N13" s="8" t="s">
        <v>163</v>
      </c>
      <c r="O13" s="8" t="s">
        <v>144</v>
      </c>
      <c r="P13" s="8" t="s">
        <v>165</v>
      </c>
      <c r="Q13" s="8" t="s">
        <v>166</v>
      </c>
      <c r="R13" s="8" t="s">
        <v>147</v>
      </c>
      <c r="S13" s="8" t="s">
        <v>148</v>
      </c>
      <c r="T13" s="8" t="s">
        <v>155</v>
      </c>
      <c r="U13" s="8" t="s">
        <v>150</v>
      </c>
      <c r="V13" s="8" t="s">
        <v>159</v>
      </c>
      <c r="W13" s="8" t="s">
        <v>116</v>
      </c>
      <c r="Y13" s="50" t="s">
        <v>138</v>
      </c>
      <c r="Z13" s="50" t="s">
        <v>148</v>
      </c>
      <c r="AB13" s="12">
        <f t="shared" si="1"/>
        <v>0</v>
      </c>
      <c r="AC13" s="12">
        <f t="shared" si="2"/>
        <v>0</v>
      </c>
      <c r="AD13" s="12">
        <f t="shared" si="3"/>
        <v>0</v>
      </c>
      <c r="AE13" s="12">
        <f t="shared" si="4"/>
        <v>0</v>
      </c>
      <c r="AF13" s="12">
        <f t="shared" si="5"/>
        <v>1</v>
      </c>
      <c r="AG13" s="12">
        <f t="shared" si="6"/>
        <v>0</v>
      </c>
      <c r="AH13" s="12">
        <f t="shared" si="7"/>
        <v>1</v>
      </c>
      <c r="AI13" s="12">
        <f t="shared" si="8"/>
        <v>0</v>
      </c>
      <c r="AJ13" s="12">
        <f t="shared" si="9"/>
        <v>1</v>
      </c>
      <c r="AK13" s="12">
        <f t="shared" si="10"/>
        <v>0</v>
      </c>
      <c r="AL13" s="12">
        <f t="shared" si="11"/>
        <v>0</v>
      </c>
      <c r="AM13" s="12">
        <f t="shared" si="12"/>
        <v>0</v>
      </c>
      <c r="AN13" s="12">
        <f t="shared" si="13"/>
        <v>0</v>
      </c>
      <c r="AO13" s="12">
        <f t="shared" si="14"/>
        <v>0</v>
      </c>
      <c r="AP13" s="12">
        <f t="shared" si="15"/>
        <v>0</v>
      </c>
      <c r="AQ13" s="12">
        <f t="shared" si="16"/>
        <v>0</v>
      </c>
      <c r="AR13" s="12">
        <f t="shared" si="17"/>
        <v>1</v>
      </c>
      <c r="AS13" s="12">
        <f t="shared" si="18"/>
        <v>0</v>
      </c>
      <c r="AT13" s="12">
        <f t="shared" si="19"/>
        <v>1</v>
      </c>
      <c r="AU13" s="12">
        <f t="shared" si="20"/>
        <v>1</v>
      </c>
      <c r="AW13" s="12" t="e">
        <f t="shared" si="21"/>
        <v>#N/A</v>
      </c>
      <c r="AX13" s="12" t="e">
        <f t="shared" si="22"/>
        <v>#N/A</v>
      </c>
    </row>
    <row r="14" spans="1:50" x14ac:dyDescent="0.25">
      <c r="A14" s="9" t="s">
        <v>80</v>
      </c>
      <c r="B14" s="8">
        <f t="shared" si="23"/>
        <v>9</v>
      </c>
      <c r="C14" s="38">
        <f t="shared" si="0"/>
        <v>0</v>
      </c>
      <c r="D14" s="37" t="s">
        <v>161</v>
      </c>
      <c r="E14" s="8" t="s">
        <v>134</v>
      </c>
      <c r="F14" s="8" t="s">
        <v>156</v>
      </c>
      <c r="G14" s="8" t="s">
        <v>136</v>
      </c>
      <c r="H14" s="8" t="s">
        <v>137</v>
      </c>
      <c r="I14" s="8" t="s">
        <v>138</v>
      </c>
      <c r="J14" s="8" t="s">
        <v>139</v>
      </c>
      <c r="K14" s="8" t="s">
        <v>140</v>
      </c>
      <c r="L14" s="8" t="s">
        <v>141</v>
      </c>
      <c r="M14" s="8" t="s">
        <v>142</v>
      </c>
      <c r="N14" s="8" t="s">
        <v>143</v>
      </c>
      <c r="O14" s="8" t="s">
        <v>158</v>
      </c>
      <c r="P14" s="8" t="s">
        <v>145</v>
      </c>
      <c r="Q14" s="8" t="s">
        <v>146</v>
      </c>
      <c r="R14" s="8" t="s">
        <v>147</v>
      </c>
      <c r="S14" s="8" t="s">
        <v>148</v>
      </c>
      <c r="T14" s="8" t="s">
        <v>155</v>
      </c>
      <c r="U14" s="8" t="s">
        <v>150</v>
      </c>
      <c r="V14" s="8" t="s">
        <v>159</v>
      </c>
      <c r="W14" s="8" t="s">
        <v>152</v>
      </c>
      <c r="Y14" s="50" t="s">
        <v>148</v>
      </c>
      <c r="Z14" s="50" t="s">
        <v>150</v>
      </c>
      <c r="AB14" s="12">
        <f t="shared" si="1"/>
        <v>1</v>
      </c>
      <c r="AC14" s="12">
        <f t="shared" si="2"/>
        <v>0</v>
      </c>
      <c r="AD14" s="12">
        <f t="shared" si="3"/>
        <v>0</v>
      </c>
      <c r="AE14" s="12">
        <f t="shared" si="4"/>
        <v>0</v>
      </c>
      <c r="AF14" s="12">
        <f t="shared" si="5"/>
        <v>0</v>
      </c>
      <c r="AG14" s="12">
        <f t="shared" si="6"/>
        <v>0</v>
      </c>
      <c r="AH14" s="12">
        <f t="shared" si="7"/>
        <v>1</v>
      </c>
      <c r="AI14" s="12">
        <f t="shared" si="8"/>
        <v>0</v>
      </c>
      <c r="AJ14" s="12">
        <f t="shared" si="9"/>
        <v>1</v>
      </c>
      <c r="AK14" s="12">
        <f t="shared" si="10"/>
        <v>0</v>
      </c>
      <c r="AL14" s="12">
        <f t="shared" si="11"/>
        <v>1</v>
      </c>
      <c r="AM14" s="12">
        <f t="shared" si="12"/>
        <v>1</v>
      </c>
      <c r="AN14" s="12">
        <f t="shared" si="13"/>
        <v>1</v>
      </c>
      <c r="AO14" s="12">
        <f t="shared" si="14"/>
        <v>1</v>
      </c>
      <c r="AP14" s="12">
        <f t="shared" si="15"/>
        <v>0</v>
      </c>
      <c r="AQ14" s="12">
        <f t="shared" si="16"/>
        <v>0</v>
      </c>
      <c r="AR14" s="12">
        <f t="shared" si="17"/>
        <v>1</v>
      </c>
      <c r="AS14" s="12">
        <f t="shared" si="18"/>
        <v>0</v>
      </c>
      <c r="AT14" s="12">
        <f t="shared" si="19"/>
        <v>1</v>
      </c>
      <c r="AU14" s="12">
        <f t="shared" si="20"/>
        <v>0</v>
      </c>
      <c r="AW14" s="12" t="e">
        <f t="shared" si="21"/>
        <v>#N/A</v>
      </c>
      <c r="AX14" s="12" t="e">
        <f t="shared" si="22"/>
        <v>#N/A</v>
      </c>
    </row>
    <row r="15" spans="1:50" x14ac:dyDescent="0.25">
      <c r="A15" s="9" t="s">
        <v>73</v>
      </c>
      <c r="B15" s="8">
        <f t="shared" si="23"/>
        <v>6</v>
      </c>
      <c r="C15" s="38">
        <f t="shared" si="0"/>
        <v>1</v>
      </c>
      <c r="D15" s="37" t="s">
        <v>161</v>
      </c>
      <c r="E15" s="8" t="s">
        <v>134</v>
      </c>
      <c r="F15" s="8" t="s">
        <v>135</v>
      </c>
      <c r="G15" s="8" t="s">
        <v>136</v>
      </c>
      <c r="H15" s="8" t="s">
        <v>154</v>
      </c>
      <c r="I15" s="8" t="s">
        <v>138</v>
      </c>
      <c r="J15" s="8" t="s">
        <v>167</v>
      </c>
      <c r="K15" s="8" t="s">
        <v>140</v>
      </c>
      <c r="L15" s="8" t="s">
        <v>168</v>
      </c>
      <c r="M15" s="8" t="s">
        <v>142</v>
      </c>
      <c r="N15" s="8" t="s">
        <v>143</v>
      </c>
      <c r="O15" s="8" t="s">
        <v>158</v>
      </c>
      <c r="P15" s="8" t="s">
        <v>145</v>
      </c>
      <c r="Q15" s="8" t="s">
        <v>166</v>
      </c>
      <c r="R15" s="8" t="s">
        <v>147</v>
      </c>
      <c r="S15" s="8" t="s">
        <v>148</v>
      </c>
      <c r="T15" s="8" t="s">
        <v>149</v>
      </c>
      <c r="U15" s="8" t="s">
        <v>150</v>
      </c>
      <c r="V15" s="8" t="s">
        <v>151</v>
      </c>
      <c r="W15" s="8" t="s">
        <v>152</v>
      </c>
      <c r="Y15" s="50" t="s">
        <v>148</v>
      </c>
      <c r="Z15" s="8" t="s">
        <v>143</v>
      </c>
      <c r="AB15" s="12">
        <f t="shared" si="1"/>
        <v>1</v>
      </c>
      <c r="AC15" s="12">
        <f t="shared" si="2"/>
        <v>0</v>
      </c>
      <c r="AD15" s="12">
        <f t="shared" si="3"/>
        <v>1</v>
      </c>
      <c r="AE15" s="12">
        <f t="shared" si="4"/>
        <v>0</v>
      </c>
      <c r="AF15" s="12">
        <f t="shared" si="5"/>
        <v>1</v>
      </c>
      <c r="AG15" s="12">
        <f t="shared" si="6"/>
        <v>0</v>
      </c>
      <c r="AH15" s="12">
        <f t="shared" si="7"/>
        <v>0</v>
      </c>
      <c r="AI15" s="12">
        <f t="shared" si="8"/>
        <v>0</v>
      </c>
      <c r="AJ15" s="12">
        <f t="shared" si="9"/>
        <v>0</v>
      </c>
      <c r="AK15" s="12">
        <f t="shared" si="10"/>
        <v>0</v>
      </c>
      <c r="AL15" s="12">
        <f t="shared" si="11"/>
        <v>1</v>
      </c>
      <c r="AM15" s="12">
        <f t="shared" si="12"/>
        <v>1</v>
      </c>
      <c r="AN15" s="12">
        <f t="shared" si="13"/>
        <v>1</v>
      </c>
      <c r="AO15" s="12">
        <f t="shared" si="14"/>
        <v>0</v>
      </c>
      <c r="AP15" s="12">
        <f t="shared" si="15"/>
        <v>0</v>
      </c>
      <c r="AQ15" s="12">
        <f t="shared" si="16"/>
        <v>0</v>
      </c>
      <c r="AR15" s="12">
        <f t="shared" si="17"/>
        <v>0</v>
      </c>
      <c r="AS15" s="12">
        <f t="shared" si="18"/>
        <v>0</v>
      </c>
      <c r="AT15" s="12">
        <f t="shared" si="19"/>
        <v>0</v>
      </c>
      <c r="AU15" s="12">
        <f t="shared" si="20"/>
        <v>0</v>
      </c>
      <c r="AW15" s="12" t="e">
        <f t="shared" si="21"/>
        <v>#N/A</v>
      </c>
      <c r="AX15" s="12">
        <f t="shared" si="22"/>
        <v>1</v>
      </c>
    </row>
    <row r="16" spans="1:50" x14ac:dyDescent="0.25">
      <c r="A16" s="9" t="s">
        <v>59</v>
      </c>
      <c r="B16" s="8">
        <f t="shared" si="23"/>
        <v>11</v>
      </c>
      <c r="C16" s="38">
        <f t="shared" si="0"/>
        <v>2</v>
      </c>
      <c r="D16" s="37" t="s">
        <v>161</v>
      </c>
      <c r="E16" s="8" t="s">
        <v>153</v>
      </c>
      <c r="F16" s="8" t="s">
        <v>156</v>
      </c>
      <c r="G16" s="8" t="s">
        <v>136</v>
      </c>
      <c r="H16" s="8" t="s">
        <v>137</v>
      </c>
      <c r="I16" s="8" t="s">
        <v>138</v>
      </c>
      <c r="J16" s="8" t="s">
        <v>139</v>
      </c>
      <c r="K16" s="8" t="s">
        <v>157</v>
      </c>
      <c r="L16" s="8" t="s">
        <v>141</v>
      </c>
      <c r="M16" s="8" t="s">
        <v>162</v>
      </c>
      <c r="N16" s="8" t="s">
        <v>163</v>
      </c>
      <c r="O16" s="8" t="s">
        <v>144</v>
      </c>
      <c r="P16" s="8" t="s">
        <v>145</v>
      </c>
      <c r="Q16" s="8" t="s">
        <v>146</v>
      </c>
      <c r="R16" s="8" t="s">
        <v>147</v>
      </c>
      <c r="S16" s="8" t="s">
        <v>169</v>
      </c>
      <c r="T16" s="8" t="s">
        <v>155</v>
      </c>
      <c r="U16" s="8" t="s">
        <v>150</v>
      </c>
      <c r="V16" s="8" t="s">
        <v>159</v>
      </c>
      <c r="W16" s="8" t="s">
        <v>152</v>
      </c>
      <c r="Y16" s="8" t="s">
        <v>161</v>
      </c>
      <c r="Z16" s="8" t="s">
        <v>159</v>
      </c>
      <c r="AB16" s="12">
        <f t="shared" si="1"/>
        <v>1</v>
      </c>
      <c r="AC16" s="12">
        <f t="shared" si="2"/>
        <v>1</v>
      </c>
      <c r="AD16" s="12">
        <f t="shared" si="3"/>
        <v>0</v>
      </c>
      <c r="AE16" s="12">
        <f t="shared" si="4"/>
        <v>0</v>
      </c>
      <c r="AF16" s="12">
        <f t="shared" si="5"/>
        <v>0</v>
      </c>
      <c r="AG16" s="12">
        <f t="shared" si="6"/>
        <v>0</v>
      </c>
      <c r="AH16" s="12">
        <f t="shared" si="7"/>
        <v>1</v>
      </c>
      <c r="AI16" s="12">
        <f t="shared" si="8"/>
        <v>1</v>
      </c>
      <c r="AJ16" s="12">
        <f t="shared" si="9"/>
        <v>1</v>
      </c>
      <c r="AK16" s="12">
        <f t="shared" si="10"/>
        <v>1</v>
      </c>
      <c r="AL16" s="12">
        <f t="shared" si="11"/>
        <v>0</v>
      </c>
      <c r="AM16" s="12">
        <f t="shared" si="12"/>
        <v>0</v>
      </c>
      <c r="AN16" s="12">
        <f t="shared" si="13"/>
        <v>1</v>
      </c>
      <c r="AO16" s="12">
        <f t="shared" si="14"/>
        <v>1</v>
      </c>
      <c r="AP16" s="12">
        <f t="shared" si="15"/>
        <v>0</v>
      </c>
      <c r="AQ16" s="12">
        <f t="shared" si="16"/>
        <v>1</v>
      </c>
      <c r="AR16" s="12">
        <f t="shared" si="17"/>
        <v>1</v>
      </c>
      <c r="AS16" s="12">
        <f t="shared" si="18"/>
        <v>0</v>
      </c>
      <c r="AT16" s="12">
        <f t="shared" si="19"/>
        <v>1</v>
      </c>
      <c r="AU16" s="12">
        <f t="shared" si="20"/>
        <v>0</v>
      </c>
      <c r="AW16" s="12">
        <f t="shared" si="21"/>
        <v>1</v>
      </c>
      <c r="AX16" s="12">
        <f t="shared" si="22"/>
        <v>1</v>
      </c>
    </row>
    <row r="17" spans="1:50" x14ac:dyDescent="0.25">
      <c r="A17" s="9" t="s">
        <v>61</v>
      </c>
      <c r="B17" s="8">
        <f t="shared" si="23"/>
        <v>8</v>
      </c>
      <c r="C17" s="38">
        <f t="shared" si="0"/>
        <v>0</v>
      </c>
      <c r="D17" s="37" t="s">
        <v>88</v>
      </c>
      <c r="E17" s="8" t="s">
        <v>153</v>
      </c>
      <c r="F17" s="8" t="s">
        <v>135</v>
      </c>
      <c r="G17" s="8" t="s">
        <v>136</v>
      </c>
      <c r="H17" s="8" t="s">
        <v>137</v>
      </c>
      <c r="I17" s="8" t="s">
        <v>138</v>
      </c>
      <c r="J17" s="8" t="s">
        <v>139</v>
      </c>
      <c r="K17" s="8" t="s">
        <v>140</v>
      </c>
      <c r="L17" s="8" t="s">
        <v>141</v>
      </c>
      <c r="M17" s="8" t="s">
        <v>142</v>
      </c>
      <c r="N17" s="8" t="s">
        <v>143</v>
      </c>
      <c r="O17" s="8" t="s">
        <v>144</v>
      </c>
      <c r="P17" s="8" t="s">
        <v>145</v>
      </c>
      <c r="Q17" s="8" t="s">
        <v>146</v>
      </c>
      <c r="R17" s="8" t="s">
        <v>147</v>
      </c>
      <c r="S17" s="8" t="s">
        <v>148</v>
      </c>
      <c r="T17" s="8" t="s">
        <v>149</v>
      </c>
      <c r="U17" s="8" t="s">
        <v>160</v>
      </c>
      <c r="V17" s="8" t="s">
        <v>151</v>
      </c>
      <c r="W17" s="8" t="s">
        <v>152</v>
      </c>
      <c r="Y17" s="50" t="s">
        <v>140</v>
      </c>
      <c r="Z17" s="50" t="s">
        <v>148</v>
      </c>
      <c r="AB17" s="12">
        <f t="shared" si="1"/>
        <v>0</v>
      </c>
      <c r="AC17" s="12">
        <f t="shared" si="2"/>
        <v>1</v>
      </c>
      <c r="AD17" s="12">
        <f t="shared" si="3"/>
        <v>1</v>
      </c>
      <c r="AE17" s="12">
        <f t="shared" si="4"/>
        <v>0</v>
      </c>
      <c r="AF17" s="12">
        <f t="shared" si="5"/>
        <v>0</v>
      </c>
      <c r="AG17" s="12">
        <f t="shared" si="6"/>
        <v>0</v>
      </c>
      <c r="AH17" s="12">
        <f t="shared" si="7"/>
        <v>1</v>
      </c>
      <c r="AI17" s="12">
        <f t="shared" si="8"/>
        <v>0</v>
      </c>
      <c r="AJ17" s="12">
        <f t="shared" si="9"/>
        <v>1</v>
      </c>
      <c r="AK17" s="12">
        <f t="shared" si="10"/>
        <v>0</v>
      </c>
      <c r="AL17" s="12">
        <f t="shared" si="11"/>
        <v>1</v>
      </c>
      <c r="AM17" s="12">
        <f t="shared" si="12"/>
        <v>0</v>
      </c>
      <c r="AN17" s="12">
        <f t="shared" si="13"/>
        <v>1</v>
      </c>
      <c r="AO17" s="12">
        <f t="shared" si="14"/>
        <v>1</v>
      </c>
      <c r="AP17" s="12">
        <f t="shared" si="15"/>
        <v>0</v>
      </c>
      <c r="AQ17" s="12">
        <f t="shared" si="16"/>
        <v>0</v>
      </c>
      <c r="AR17" s="12">
        <f t="shared" si="17"/>
        <v>0</v>
      </c>
      <c r="AS17" s="12">
        <f t="shared" si="18"/>
        <v>1</v>
      </c>
      <c r="AT17" s="12">
        <f t="shared" si="19"/>
        <v>0</v>
      </c>
      <c r="AU17" s="12">
        <f t="shared" si="20"/>
        <v>0</v>
      </c>
      <c r="AW17" s="12" t="e">
        <f t="shared" si="21"/>
        <v>#N/A</v>
      </c>
      <c r="AX17" s="12" t="e">
        <f t="shared" si="22"/>
        <v>#N/A</v>
      </c>
    </row>
    <row r="18" spans="1:50" x14ac:dyDescent="0.25">
      <c r="A18" s="9" t="s">
        <v>67</v>
      </c>
      <c r="B18" s="8">
        <f t="shared" si="23"/>
        <v>6</v>
      </c>
      <c r="C18" s="38">
        <f t="shared" si="0"/>
        <v>0</v>
      </c>
      <c r="D18" s="37" t="s">
        <v>161</v>
      </c>
      <c r="E18" s="8" t="s">
        <v>134</v>
      </c>
      <c r="F18" s="8" t="s">
        <v>135</v>
      </c>
      <c r="G18" s="8" t="s">
        <v>136</v>
      </c>
      <c r="H18" s="8" t="s">
        <v>154</v>
      </c>
      <c r="I18" s="8" t="s">
        <v>138</v>
      </c>
      <c r="J18" s="8" t="s">
        <v>139</v>
      </c>
      <c r="K18" s="8" t="s">
        <v>140</v>
      </c>
      <c r="L18" s="8" t="s">
        <v>168</v>
      </c>
      <c r="M18" s="8" t="s">
        <v>142</v>
      </c>
      <c r="N18" s="8" t="s">
        <v>143</v>
      </c>
      <c r="O18" s="8" t="s">
        <v>144</v>
      </c>
      <c r="P18" s="8" t="s">
        <v>145</v>
      </c>
      <c r="Q18" s="8" t="s">
        <v>166</v>
      </c>
      <c r="R18" s="8" t="s">
        <v>147</v>
      </c>
      <c r="S18" s="8" t="s">
        <v>148</v>
      </c>
      <c r="T18" s="8" t="s">
        <v>149</v>
      </c>
      <c r="U18" s="8" t="s">
        <v>150</v>
      </c>
      <c r="V18" s="8" t="s">
        <v>151</v>
      </c>
      <c r="W18" s="8" t="s">
        <v>152</v>
      </c>
      <c r="Y18" s="50" t="s">
        <v>147</v>
      </c>
      <c r="Z18" s="50" t="s">
        <v>148</v>
      </c>
      <c r="AB18" s="12">
        <f t="shared" si="1"/>
        <v>1</v>
      </c>
      <c r="AC18" s="12">
        <f t="shared" si="2"/>
        <v>0</v>
      </c>
      <c r="AD18" s="12">
        <f t="shared" si="3"/>
        <v>1</v>
      </c>
      <c r="AE18" s="12">
        <f t="shared" si="4"/>
        <v>0</v>
      </c>
      <c r="AF18" s="12">
        <f t="shared" si="5"/>
        <v>1</v>
      </c>
      <c r="AG18" s="12">
        <f t="shared" si="6"/>
        <v>0</v>
      </c>
      <c r="AH18" s="12">
        <f t="shared" si="7"/>
        <v>1</v>
      </c>
      <c r="AI18" s="12">
        <f t="shared" si="8"/>
        <v>0</v>
      </c>
      <c r="AJ18" s="12">
        <f t="shared" si="9"/>
        <v>0</v>
      </c>
      <c r="AK18" s="12">
        <f t="shared" si="10"/>
        <v>0</v>
      </c>
      <c r="AL18" s="12">
        <f t="shared" si="11"/>
        <v>1</v>
      </c>
      <c r="AM18" s="12">
        <f t="shared" si="12"/>
        <v>0</v>
      </c>
      <c r="AN18" s="12">
        <f t="shared" si="13"/>
        <v>1</v>
      </c>
      <c r="AO18" s="12">
        <f t="shared" si="14"/>
        <v>0</v>
      </c>
      <c r="AP18" s="12">
        <f t="shared" si="15"/>
        <v>0</v>
      </c>
      <c r="AQ18" s="12">
        <f t="shared" si="16"/>
        <v>0</v>
      </c>
      <c r="AR18" s="12">
        <f t="shared" si="17"/>
        <v>0</v>
      </c>
      <c r="AS18" s="12">
        <f t="shared" si="18"/>
        <v>0</v>
      </c>
      <c r="AT18" s="12">
        <f t="shared" si="19"/>
        <v>0</v>
      </c>
      <c r="AU18" s="12">
        <f t="shared" si="20"/>
        <v>0</v>
      </c>
      <c r="AW18" s="12" t="e">
        <f t="shared" si="21"/>
        <v>#N/A</v>
      </c>
      <c r="AX18" s="12" t="e">
        <f t="shared" si="22"/>
        <v>#N/A</v>
      </c>
    </row>
    <row r="19" spans="1:50" x14ac:dyDescent="0.25">
      <c r="A19" s="9" t="s">
        <v>82</v>
      </c>
      <c r="B19" s="8">
        <f t="shared" si="23"/>
        <v>11</v>
      </c>
      <c r="C19" s="38">
        <f t="shared" si="0"/>
        <v>0</v>
      </c>
      <c r="D19" s="37" t="s">
        <v>88</v>
      </c>
      <c r="E19" s="8" t="s">
        <v>153</v>
      </c>
      <c r="F19" s="8" t="s">
        <v>135</v>
      </c>
      <c r="G19" s="8" t="s">
        <v>136</v>
      </c>
      <c r="H19" s="8" t="s">
        <v>137</v>
      </c>
      <c r="I19" s="8" t="s">
        <v>138</v>
      </c>
      <c r="J19" s="8" t="s">
        <v>139</v>
      </c>
      <c r="K19" s="8" t="s">
        <v>140</v>
      </c>
      <c r="L19" s="8" t="s">
        <v>141</v>
      </c>
      <c r="M19" s="8" t="s">
        <v>142</v>
      </c>
      <c r="N19" s="8" t="s">
        <v>143</v>
      </c>
      <c r="O19" s="8" t="s">
        <v>158</v>
      </c>
      <c r="P19" s="8" t="s">
        <v>145</v>
      </c>
      <c r="Q19" s="8" t="s">
        <v>146</v>
      </c>
      <c r="R19" s="8" t="s">
        <v>147</v>
      </c>
      <c r="S19" s="8" t="s">
        <v>148</v>
      </c>
      <c r="T19" s="8" t="s">
        <v>155</v>
      </c>
      <c r="U19" s="8" t="s">
        <v>160</v>
      </c>
      <c r="V19" s="8" t="s">
        <v>159</v>
      </c>
      <c r="W19" s="8" t="s">
        <v>152</v>
      </c>
      <c r="Y19" s="50" t="s">
        <v>148</v>
      </c>
      <c r="Z19" s="50" t="s">
        <v>147</v>
      </c>
      <c r="AB19" s="12">
        <f t="shared" si="1"/>
        <v>0</v>
      </c>
      <c r="AC19" s="12">
        <f t="shared" si="2"/>
        <v>1</v>
      </c>
      <c r="AD19" s="12">
        <f t="shared" si="3"/>
        <v>1</v>
      </c>
      <c r="AE19" s="12">
        <f t="shared" si="4"/>
        <v>0</v>
      </c>
      <c r="AF19" s="12">
        <f t="shared" si="5"/>
        <v>0</v>
      </c>
      <c r="AG19" s="12">
        <f t="shared" si="6"/>
        <v>0</v>
      </c>
      <c r="AH19" s="12">
        <f t="shared" si="7"/>
        <v>1</v>
      </c>
      <c r="AI19" s="12">
        <f t="shared" si="8"/>
        <v>0</v>
      </c>
      <c r="AJ19" s="12">
        <f t="shared" si="9"/>
        <v>1</v>
      </c>
      <c r="AK19" s="12">
        <f t="shared" si="10"/>
        <v>0</v>
      </c>
      <c r="AL19" s="12">
        <f t="shared" si="11"/>
        <v>1</v>
      </c>
      <c r="AM19" s="12">
        <f t="shared" si="12"/>
        <v>1</v>
      </c>
      <c r="AN19" s="12">
        <f t="shared" si="13"/>
        <v>1</v>
      </c>
      <c r="AO19" s="12">
        <f t="shared" si="14"/>
        <v>1</v>
      </c>
      <c r="AP19" s="12">
        <f t="shared" si="15"/>
        <v>0</v>
      </c>
      <c r="AQ19" s="12">
        <f t="shared" si="16"/>
        <v>0</v>
      </c>
      <c r="AR19" s="12">
        <f t="shared" si="17"/>
        <v>1</v>
      </c>
      <c r="AS19" s="12">
        <f t="shared" si="18"/>
        <v>1</v>
      </c>
      <c r="AT19" s="12">
        <f t="shared" si="19"/>
        <v>1</v>
      </c>
      <c r="AU19" s="12">
        <f t="shared" si="20"/>
        <v>0</v>
      </c>
      <c r="AW19" s="12" t="e">
        <f t="shared" si="21"/>
        <v>#N/A</v>
      </c>
      <c r="AX19" s="12" t="e">
        <f t="shared" si="22"/>
        <v>#N/A</v>
      </c>
    </row>
    <row r="20" spans="1:50" x14ac:dyDescent="0.25">
      <c r="A20" s="9" t="s">
        <v>85</v>
      </c>
      <c r="B20" s="8">
        <f t="shared" si="23"/>
        <v>6</v>
      </c>
      <c r="C20" s="38">
        <f t="shared" si="0"/>
        <v>1</v>
      </c>
      <c r="D20" s="37" t="s">
        <v>88</v>
      </c>
      <c r="E20" s="8" t="s">
        <v>134</v>
      </c>
      <c r="F20" s="8" t="s">
        <v>156</v>
      </c>
      <c r="G20" s="8" t="s">
        <v>136</v>
      </c>
      <c r="H20" s="8" t="s">
        <v>137</v>
      </c>
      <c r="I20" s="8" t="s">
        <v>138</v>
      </c>
      <c r="J20" s="8" t="s">
        <v>139</v>
      </c>
      <c r="K20" s="8" t="s">
        <v>157</v>
      </c>
      <c r="L20" s="8" t="s">
        <v>141</v>
      </c>
      <c r="M20" s="8" t="s">
        <v>142</v>
      </c>
      <c r="N20" s="8" t="s">
        <v>163</v>
      </c>
      <c r="O20" s="8" t="s">
        <v>144</v>
      </c>
      <c r="P20" s="8" t="s">
        <v>165</v>
      </c>
      <c r="Q20" s="8" t="s">
        <v>146</v>
      </c>
      <c r="R20" s="8" t="s">
        <v>164</v>
      </c>
      <c r="S20" s="8" t="s">
        <v>148</v>
      </c>
      <c r="T20" s="8" t="s">
        <v>155</v>
      </c>
      <c r="U20" s="8" t="s">
        <v>150</v>
      </c>
      <c r="V20" s="8" t="s">
        <v>151</v>
      </c>
      <c r="W20" s="8" t="s">
        <v>152</v>
      </c>
      <c r="Y20" s="50" t="s">
        <v>152</v>
      </c>
      <c r="Z20" s="8" t="s">
        <v>139</v>
      </c>
      <c r="AB20" s="12">
        <f t="shared" si="1"/>
        <v>0</v>
      </c>
      <c r="AC20" s="12">
        <f t="shared" si="2"/>
        <v>0</v>
      </c>
      <c r="AD20" s="12">
        <f t="shared" si="3"/>
        <v>0</v>
      </c>
      <c r="AE20" s="12">
        <f t="shared" si="4"/>
        <v>0</v>
      </c>
      <c r="AF20" s="12">
        <f t="shared" si="5"/>
        <v>0</v>
      </c>
      <c r="AG20" s="12">
        <f t="shared" si="6"/>
        <v>0</v>
      </c>
      <c r="AH20" s="12">
        <f t="shared" si="7"/>
        <v>1</v>
      </c>
      <c r="AI20" s="12">
        <f t="shared" si="8"/>
        <v>1</v>
      </c>
      <c r="AJ20" s="12">
        <f t="shared" si="9"/>
        <v>1</v>
      </c>
      <c r="AK20" s="12">
        <f t="shared" si="10"/>
        <v>0</v>
      </c>
      <c r="AL20" s="12">
        <f t="shared" si="11"/>
        <v>0</v>
      </c>
      <c r="AM20" s="12">
        <f t="shared" si="12"/>
        <v>0</v>
      </c>
      <c r="AN20" s="12">
        <f t="shared" si="13"/>
        <v>0</v>
      </c>
      <c r="AO20" s="12">
        <f t="shared" si="14"/>
        <v>1</v>
      </c>
      <c r="AP20" s="12">
        <f t="shared" si="15"/>
        <v>1</v>
      </c>
      <c r="AQ20" s="12">
        <f t="shared" si="16"/>
        <v>0</v>
      </c>
      <c r="AR20" s="12">
        <f t="shared" si="17"/>
        <v>1</v>
      </c>
      <c r="AS20" s="12">
        <f t="shared" si="18"/>
        <v>0</v>
      </c>
      <c r="AT20" s="12">
        <f t="shared" si="19"/>
        <v>0</v>
      </c>
      <c r="AU20" s="12">
        <f t="shared" si="20"/>
        <v>0</v>
      </c>
      <c r="AW20" s="12" t="e">
        <f t="shared" si="21"/>
        <v>#N/A</v>
      </c>
      <c r="AX20" s="12">
        <f t="shared" si="22"/>
        <v>1</v>
      </c>
    </row>
    <row r="21" spans="1:50" x14ac:dyDescent="0.25">
      <c r="A21" s="9" t="s">
        <v>72</v>
      </c>
      <c r="B21" s="8">
        <f t="shared" si="23"/>
        <v>12</v>
      </c>
      <c r="C21" s="38">
        <f t="shared" si="0"/>
        <v>1</v>
      </c>
      <c r="D21" s="37" t="s">
        <v>88</v>
      </c>
      <c r="E21" s="8" t="s">
        <v>134</v>
      </c>
      <c r="F21" s="8" t="s">
        <v>135</v>
      </c>
      <c r="G21" s="8" t="s">
        <v>136</v>
      </c>
      <c r="H21" s="8" t="s">
        <v>154</v>
      </c>
      <c r="I21" s="8" t="s">
        <v>138</v>
      </c>
      <c r="J21" s="8" t="s">
        <v>139</v>
      </c>
      <c r="K21" s="8" t="s">
        <v>157</v>
      </c>
      <c r="L21" s="8" t="s">
        <v>141</v>
      </c>
      <c r="M21" s="8" t="s">
        <v>142</v>
      </c>
      <c r="N21" s="8" t="s">
        <v>143</v>
      </c>
      <c r="O21" s="8" t="s">
        <v>144</v>
      </c>
      <c r="P21" s="8" t="s">
        <v>145</v>
      </c>
      <c r="Q21" s="8" t="s">
        <v>146</v>
      </c>
      <c r="R21" s="8" t="s">
        <v>164</v>
      </c>
      <c r="S21" s="8" t="s">
        <v>148</v>
      </c>
      <c r="T21" s="8" t="s">
        <v>155</v>
      </c>
      <c r="U21" s="8" t="s">
        <v>150</v>
      </c>
      <c r="V21" s="8" t="s">
        <v>159</v>
      </c>
      <c r="W21" s="8" t="s">
        <v>116</v>
      </c>
      <c r="Y21" s="50" t="s">
        <v>148</v>
      </c>
      <c r="Z21" s="8" t="s">
        <v>141</v>
      </c>
      <c r="AB21" s="12">
        <f t="shared" si="1"/>
        <v>0</v>
      </c>
      <c r="AC21" s="12">
        <f t="shared" si="2"/>
        <v>0</v>
      </c>
      <c r="AD21" s="12">
        <f t="shared" si="3"/>
        <v>1</v>
      </c>
      <c r="AE21" s="12">
        <f t="shared" si="4"/>
        <v>0</v>
      </c>
      <c r="AF21" s="12">
        <f t="shared" si="5"/>
        <v>1</v>
      </c>
      <c r="AG21" s="12">
        <f t="shared" si="6"/>
        <v>0</v>
      </c>
      <c r="AH21" s="12">
        <f t="shared" si="7"/>
        <v>1</v>
      </c>
      <c r="AI21" s="12">
        <f t="shared" si="8"/>
        <v>1</v>
      </c>
      <c r="AJ21" s="12">
        <f t="shared" si="9"/>
        <v>1</v>
      </c>
      <c r="AK21" s="12">
        <f t="shared" si="10"/>
        <v>0</v>
      </c>
      <c r="AL21" s="12">
        <f t="shared" si="11"/>
        <v>1</v>
      </c>
      <c r="AM21" s="12">
        <f t="shared" si="12"/>
        <v>0</v>
      </c>
      <c r="AN21" s="12">
        <f t="shared" si="13"/>
        <v>1</v>
      </c>
      <c r="AO21" s="12">
        <f t="shared" si="14"/>
        <v>1</v>
      </c>
      <c r="AP21" s="12">
        <f t="shared" si="15"/>
        <v>1</v>
      </c>
      <c r="AQ21" s="12">
        <f t="shared" si="16"/>
        <v>0</v>
      </c>
      <c r="AR21" s="12">
        <f t="shared" si="17"/>
        <v>1</v>
      </c>
      <c r="AS21" s="12">
        <f t="shared" si="18"/>
        <v>0</v>
      </c>
      <c r="AT21" s="12">
        <f t="shared" si="19"/>
        <v>1</v>
      </c>
      <c r="AU21" s="12">
        <f t="shared" si="20"/>
        <v>1</v>
      </c>
      <c r="AW21" s="12" t="e">
        <f t="shared" si="21"/>
        <v>#N/A</v>
      </c>
      <c r="AX21" s="12">
        <f t="shared" si="22"/>
        <v>1</v>
      </c>
    </row>
    <row r="22" spans="1:50" x14ac:dyDescent="0.25">
      <c r="A22" s="9" t="s">
        <v>58</v>
      </c>
      <c r="B22" s="8">
        <f t="shared" si="23"/>
        <v>8</v>
      </c>
      <c r="C22" s="38">
        <f t="shared" si="0"/>
        <v>0</v>
      </c>
      <c r="D22" s="37" t="s">
        <v>161</v>
      </c>
      <c r="E22" s="8" t="s">
        <v>153</v>
      </c>
      <c r="F22" s="8" t="s">
        <v>135</v>
      </c>
      <c r="G22" s="8" t="s">
        <v>136</v>
      </c>
      <c r="H22" s="8" t="s">
        <v>137</v>
      </c>
      <c r="I22" s="8" t="s">
        <v>138</v>
      </c>
      <c r="J22" s="8" t="s">
        <v>139</v>
      </c>
      <c r="K22" s="8" t="s">
        <v>140</v>
      </c>
      <c r="L22" s="8" t="s">
        <v>141</v>
      </c>
      <c r="M22" s="8" t="s">
        <v>142</v>
      </c>
      <c r="N22" s="8" t="s">
        <v>143</v>
      </c>
      <c r="O22" s="8" t="s">
        <v>144</v>
      </c>
      <c r="P22" s="8" t="s">
        <v>145</v>
      </c>
      <c r="Q22" s="8" t="s">
        <v>166</v>
      </c>
      <c r="R22" s="8" t="s">
        <v>147</v>
      </c>
      <c r="S22" s="8" t="s">
        <v>169</v>
      </c>
      <c r="T22" s="8" t="s">
        <v>149</v>
      </c>
      <c r="U22" s="8" t="s">
        <v>150</v>
      </c>
      <c r="V22" s="8" t="s">
        <v>151</v>
      </c>
      <c r="W22" s="8" t="s">
        <v>152</v>
      </c>
      <c r="Y22" s="50" t="s">
        <v>140</v>
      </c>
      <c r="Z22" s="50" t="s">
        <v>147</v>
      </c>
      <c r="AB22" s="12">
        <f t="shared" si="1"/>
        <v>1</v>
      </c>
      <c r="AC22" s="12">
        <f t="shared" si="2"/>
        <v>1</v>
      </c>
      <c r="AD22" s="12">
        <f t="shared" si="3"/>
        <v>1</v>
      </c>
      <c r="AE22" s="12">
        <f t="shared" si="4"/>
        <v>0</v>
      </c>
      <c r="AF22" s="12">
        <f t="shared" si="5"/>
        <v>0</v>
      </c>
      <c r="AG22" s="12">
        <f t="shared" si="6"/>
        <v>0</v>
      </c>
      <c r="AH22" s="12">
        <f t="shared" si="7"/>
        <v>1</v>
      </c>
      <c r="AI22" s="12">
        <f t="shared" si="8"/>
        <v>0</v>
      </c>
      <c r="AJ22" s="12">
        <f t="shared" si="9"/>
        <v>1</v>
      </c>
      <c r="AK22" s="12">
        <f t="shared" si="10"/>
        <v>0</v>
      </c>
      <c r="AL22" s="12">
        <f t="shared" si="11"/>
        <v>1</v>
      </c>
      <c r="AM22" s="12">
        <f t="shared" si="12"/>
        <v>0</v>
      </c>
      <c r="AN22" s="12">
        <f t="shared" si="13"/>
        <v>1</v>
      </c>
      <c r="AO22" s="12">
        <f t="shared" si="14"/>
        <v>0</v>
      </c>
      <c r="AP22" s="12">
        <f t="shared" si="15"/>
        <v>0</v>
      </c>
      <c r="AQ22" s="12">
        <f t="shared" si="16"/>
        <v>1</v>
      </c>
      <c r="AR22" s="12">
        <f t="shared" si="17"/>
        <v>0</v>
      </c>
      <c r="AS22" s="12">
        <f t="shared" si="18"/>
        <v>0</v>
      </c>
      <c r="AT22" s="12">
        <f t="shared" si="19"/>
        <v>0</v>
      </c>
      <c r="AU22" s="12">
        <f t="shared" si="20"/>
        <v>0</v>
      </c>
      <c r="AW22" s="12" t="e">
        <f t="shared" si="21"/>
        <v>#N/A</v>
      </c>
      <c r="AX22" s="12" t="e">
        <f t="shared" si="22"/>
        <v>#N/A</v>
      </c>
    </row>
    <row r="23" spans="1:50" x14ac:dyDescent="0.25">
      <c r="A23" s="9" t="s">
        <v>70</v>
      </c>
      <c r="B23" s="8">
        <f t="shared" si="23"/>
        <v>9</v>
      </c>
      <c r="C23" s="38">
        <f t="shared" si="0"/>
        <v>1</v>
      </c>
      <c r="D23" s="37" t="s">
        <v>88</v>
      </c>
      <c r="E23" s="8" t="s">
        <v>153</v>
      </c>
      <c r="F23" s="8" t="s">
        <v>135</v>
      </c>
      <c r="G23" s="8" t="s">
        <v>136</v>
      </c>
      <c r="H23" s="8" t="s">
        <v>154</v>
      </c>
      <c r="I23" s="8" t="s">
        <v>138</v>
      </c>
      <c r="J23" s="8" t="s">
        <v>139</v>
      </c>
      <c r="K23" s="8" t="s">
        <v>140</v>
      </c>
      <c r="L23" s="8" t="s">
        <v>141</v>
      </c>
      <c r="M23" s="8" t="s">
        <v>142</v>
      </c>
      <c r="N23" s="8" t="s">
        <v>163</v>
      </c>
      <c r="O23" s="8" t="s">
        <v>144</v>
      </c>
      <c r="P23" s="8" t="s">
        <v>145</v>
      </c>
      <c r="Q23" s="8" t="s">
        <v>146</v>
      </c>
      <c r="R23" s="8" t="s">
        <v>147</v>
      </c>
      <c r="S23" s="8" t="s">
        <v>148</v>
      </c>
      <c r="T23" s="8" t="s">
        <v>155</v>
      </c>
      <c r="U23" s="8" t="s">
        <v>150</v>
      </c>
      <c r="V23" s="8" t="s">
        <v>151</v>
      </c>
      <c r="W23" s="8" t="s">
        <v>116</v>
      </c>
      <c r="Y23" s="8" t="s">
        <v>155</v>
      </c>
      <c r="Z23" s="50" t="s">
        <v>150</v>
      </c>
      <c r="AB23" s="12">
        <f t="shared" si="1"/>
        <v>0</v>
      </c>
      <c r="AC23" s="12">
        <f t="shared" si="2"/>
        <v>1</v>
      </c>
      <c r="AD23" s="12">
        <f t="shared" si="3"/>
        <v>1</v>
      </c>
      <c r="AE23" s="12">
        <f t="shared" si="4"/>
        <v>0</v>
      </c>
      <c r="AF23" s="12">
        <f t="shared" si="5"/>
        <v>1</v>
      </c>
      <c r="AG23" s="12">
        <f t="shared" si="6"/>
        <v>0</v>
      </c>
      <c r="AH23" s="12">
        <f t="shared" si="7"/>
        <v>1</v>
      </c>
      <c r="AI23" s="12">
        <f t="shared" si="8"/>
        <v>0</v>
      </c>
      <c r="AJ23" s="12">
        <f t="shared" si="9"/>
        <v>1</v>
      </c>
      <c r="AK23" s="12">
        <f t="shared" si="10"/>
        <v>0</v>
      </c>
      <c r="AL23" s="12">
        <f t="shared" si="11"/>
        <v>0</v>
      </c>
      <c r="AM23" s="12">
        <f t="shared" si="12"/>
        <v>0</v>
      </c>
      <c r="AN23" s="12">
        <f t="shared" si="13"/>
        <v>1</v>
      </c>
      <c r="AO23" s="12">
        <f t="shared" si="14"/>
        <v>1</v>
      </c>
      <c r="AP23" s="12">
        <f t="shared" si="15"/>
        <v>0</v>
      </c>
      <c r="AQ23" s="12">
        <f t="shared" si="16"/>
        <v>0</v>
      </c>
      <c r="AR23" s="12">
        <f t="shared" si="17"/>
        <v>1</v>
      </c>
      <c r="AS23" s="12">
        <f t="shared" si="18"/>
        <v>0</v>
      </c>
      <c r="AT23" s="12">
        <f t="shared" si="19"/>
        <v>0</v>
      </c>
      <c r="AU23" s="12">
        <f t="shared" si="20"/>
        <v>1</v>
      </c>
      <c r="AW23" s="12">
        <f t="shared" si="21"/>
        <v>1</v>
      </c>
      <c r="AX23" s="12" t="e">
        <f t="shared" si="22"/>
        <v>#N/A</v>
      </c>
    </row>
    <row r="24" spans="1:50" x14ac:dyDescent="0.25">
      <c r="A24" s="9" t="s">
        <v>81</v>
      </c>
      <c r="B24" s="8">
        <f t="shared" si="23"/>
        <v>8</v>
      </c>
      <c r="C24" s="38">
        <f t="shared" si="0"/>
        <v>1</v>
      </c>
      <c r="D24" s="37" t="s">
        <v>88</v>
      </c>
      <c r="E24" s="8" t="s">
        <v>134</v>
      </c>
      <c r="F24" s="8" t="s">
        <v>135</v>
      </c>
      <c r="G24" s="8" t="s">
        <v>136</v>
      </c>
      <c r="H24" s="8" t="s">
        <v>137</v>
      </c>
      <c r="I24" s="8" t="s">
        <v>138</v>
      </c>
      <c r="J24" s="8" t="s">
        <v>139</v>
      </c>
      <c r="K24" s="8" t="s">
        <v>140</v>
      </c>
      <c r="L24" s="8" t="s">
        <v>141</v>
      </c>
      <c r="M24" s="8" t="s">
        <v>142</v>
      </c>
      <c r="N24" s="8" t="s">
        <v>143</v>
      </c>
      <c r="O24" s="8" t="s">
        <v>144</v>
      </c>
      <c r="P24" s="8" t="s">
        <v>145</v>
      </c>
      <c r="Q24" s="8" t="s">
        <v>146</v>
      </c>
      <c r="R24" s="8" t="s">
        <v>147</v>
      </c>
      <c r="S24" s="8" t="s">
        <v>148</v>
      </c>
      <c r="T24" s="8" t="s">
        <v>149</v>
      </c>
      <c r="U24" s="8" t="s">
        <v>160</v>
      </c>
      <c r="V24" s="8" t="s">
        <v>159</v>
      </c>
      <c r="W24" s="8" t="s">
        <v>152</v>
      </c>
      <c r="Y24" s="50" t="s">
        <v>140</v>
      </c>
      <c r="Z24" s="8" t="s">
        <v>146</v>
      </c>
      <c r="AB24" s="12">
        <f t="shared" si="1"/>
        <v>0</v>
      </c>
      <c r="AC24" s="12">
        <f t="shared" si="2"/>
        <v>0</v>
      </c>
      <c r="AD24" s="12">
        <f t="shared" si="3"/>
        <v>1</v>
      </c>
      <c r="AE24" s="12">
        <f t="shared" si="4"/>
        <v>0</v>
      </c>
      <c r="AF24" s="12">
        <f t="shared" si="5"/>
        <v>0</v>
      </c>
      <c r="AG24" s="12">
        <f t="shared" si="6"/>
        <v>0</v>
      </c>
      <c r="AH24" s="12">
        <f t="shared" si="7"/>
        <v>1</v>
      </c>
      <c r="AI24" s="12">
        <f t="shared" si="8"/>
        <v>0</v>
      </c>
      <c r="AJ24" s="12">
        <f t="shared" si="9"/>
        <v>1</v>
      </c>
      <c r="AK24" s="12">
        <f t="shared" si="10"/>
        <v>0</v>
      </c>
      <c r="AL24" s="12">
        <f t="shared" si="11"/>
        <v>1</v>
      </c>
      <c r="AM24" s="12">
        <f t="shared" si="12"/>
        <v>0</v>
      </c>
      <c r="AN24" s="12">
        <f t="shared" si="13"/>
        <v>1</v>
      </c>
      <c r="AO24" s="12">
        <f t="shared" si="14"/>
        <v>1</v>
      </c>
      <c r="AP24" s="12">
        <f t="shared" si="15"/>
        <v>0</v>
      </c>
      <c r="AQ24" s="12">
        <f t="shared" si="16"/>
        <v>0</v>
      </c>
      <c r="AR24" s="12">
        <f t="shared" si="17"/>
        <v>0</v>
      </c>
      <c r="AS24" s="12">
        <f t="shared" si="18"/>
        <v>1</v>
      </c>
      <c r="AT24" s="12">
        <f t="shared" si="19"/>
        <v>1</v>
      </c>
      <c r="AU24" s="12">
        <f t="shared" si="20"/>
        <v>0</v>
      </c>
      <c r="AW24" s="12" t="e">
        <f t="shared" si="21"/>
        <v>#N/A</v>
      </c>
      <c r="AX24" s="12">
        <f t="shared" si="22"/>
        <v>1</v>
      </c>
    </row>
    <row r="25" spans="1:50" x14ac:dyDescent="0.25">
      <c r="A25" s="9" t="s">
        <v>78</v>
      </c>
      <c r="B25" s="8">
        <f t="shared" si="23"/>
        <v>11</v>
      </c>
      <c r="C25" s="38">
        <f t="shared" si="0"/>
        <v>0</v>
      </c>
      <c r="D25" s="37" t="s">
        <v>161</v>
      </c>
      <c r="E25" s="8" t="s">
        <v>134</v>
      </c>
      <c r="F25" s="8" t="s">
        <v>135</v>
      </c>
      <c r="G25" s="8" t="s">
        <v>122</v>
      </c>
      <c r="H25" s="8" t="s">
        <v>154</v>
      </c>
      <c r="I25" s="8" t="s">
        <v>138</v>
      </c>
      <c r="J25" s="8" t="s">
        <v>139</v>
      </c>
      <c r="K25" s="8" t="s">
        <v>140</v>
      </c>
      <c r="L25" s="8" t="s">
        <v>141</v>
      </c>
      <c r="M25" s="8" t="s">
        <v>142</v>
      </c>
      <c r="N25" s="8" t="s">
        <v>163</v>
      </c>
      <c r="O25" s="8" t="s">
        <v>144</v>
      </c>
      <c r="P25" s="8" t="s">
        <v>145</v>
      </c>
      <c r="Q25" s="8" t="s">
        <v>166</v>
      </c>
      <c r="R25" s="8" t="s">
        <v>147</v>
      </c>
      <c r="S25" s="8" t="s">
        <v>169</v>
      </c>
      <c r="T25" s="8" t="s">
        <v>155</v>
      </c>
      <c r="U25" s="8" t="s">
        <v>150</v>
      </c>
      <c r="V25" s="8" t="s">
        <v>159</v>
      </c>
      <c r="W25" s="8" t="s">
        <v>116</v>
      </c>
      <c r="Y25" s="50" t="s">
        <v>142</v>
      </c>
      <c r="Z25" s="50" t="s">
        <v>147</v>
      </c>
      <c r="AB25" s="12">
        <f t="shared" si="1"/>
        <v>1</v>
      </c>
      <c r="AC25" s="12">
        <f t="shared" si="2"/>
        <v>0</v>
      </c>
      <c r="AD25" s="12">
        <f t="shared" si="3"/>
        <v>1</v>
      </c>
      <c r="AE25" s="12">
        <f t="shared" si="4"/>
        <v>1</v>
      </c>
      <c r="AF25" s="12">
        <f t="shared" si="5"/>
        <v>1</v>
      </c>
      <c r="AG25" s="12">
        <f t="shared" si="6"/>
        <v>0</v>
      </c>
      <c r="AH25" s="12">
        <f t="shared" si="7"/>
        <v>1</v>
      </c>
      <c r="AI25" s="12">
        <f t="shared" si="8"/>
        <v>0</v>
      </c>
      <c r="AJ25" s="12">
        <f t="shared" si="9"/>
        <v>1</v>
      </c>
      <c r="AK25" s="12">
        <f t="shared" si="10"/>
        <v>0</v>
      </c>
      <c r="AL25" s="12">
        <f t="shared" si="11"/>
        <v>0</v>
      </c>
      <c r="AM25" s="12">
        <f t="shared" si="12"/>
        <v>0</v>
      </c>
      <c r="AN25" s="12">
        <f t="shared" si="13"/>
        <v>1</v>
      </c>
      <c r="AO25" s="12">
        <f t="shared" si="14"/>
        <v>0</v>
      </c>
      <c r="AP25" s="12">
        <f t="shared" si="15"/>
        <v>0</v>
      </c>
      <c r="AQ25" s="12">
        <f t="shared" si="16"/>
        <v>1</v>
      </c>
      <c r="AR25" s="12">
        <f t="shared" si="17"/>
        <v>1</v>
      </c>
      <c r="AS25" s="12">
        <f t="shared" si="18"/>
        <v>0</v>
      </c>
      <c r="AT25" s="12">
        <f t="shared" si="19"/>
        <v>1</v>
      </c>
      <c r="AU25" s="12">
        <f t="shared" si="20"/>
        <v>1</v>
      </c>
      <c r="AW25" s="12" t="e">
        <f t="shared" si="21"/>
        <v>#N/A</v>
      </c>
      <c r="AX25" s="12" t="e">
        <f t="shared" si="22"/>
        <v>#N/A</v>
      </c>
    </row>
    <row r="26" spans="1:50" x14ac:dyDescent="0.25">
      <c r="A26" s="49" t="s">
        <v>75</v>
      </c>
      <c r="B26" s="8">
        <f t="shared" si="23"/>
        <v>7</v>
      </c>
      <c r="C26" s="38">
        <f t="shared" si="0"/>
        <v>0</v>
      </c>
      <c r="D26" s="37" t="s">
        <v>88</v>
      </c>
      <c r="E26" s="8" t="s">
        <v>153</v>
      </c>
      <c r="F26" s="8" t="s">
        <v>135</v>
      </c>
      <c r="G26" s="8" t="s">
        <v>122</v>
      </c>
      <c r="H26" s="8" t="s">
        <v>137</v>
      </c>
      <c r="I26" s="8" t="s">
        <v>138</v>
      </c>
      <c r="J26" s="8" t="s">
        <v>167</v>
      </c>
      <c r="K26" s="8" t="s">
        <v>157</v>
      </c>
      <c r="L26" s="8" t="s">
        <v>141</v>
      </c>
      <c r="M26" s="8" t="s">
        <v>142</v>
      </c>
      <c r="N26" s="8" t="s">
        <v>163</v>
      </c>
      <c r="O26" s="8" t="s">
        <v>144</v>
      </c>
      <c r="P26" s="8" t="s">
        <v>145</v>
      </c>
      <c r="Q26" s="8" t="s">
        <v>146</v>
      </c>
      <c r="R26" s="8" t="s">
        <v>147</v>
      </c>
      <c r="S26" s="8" t="s">
        <v>148</v>
      </c>
      <c r="T26" s="8" t="s">
        <v>149</v>
      </c>
      <c r="U26" s="8" t="s">
        <v>150</v>
      </c>
      <c r="V26" s="8" t="s">
        <v>151</v>
      </c>
      <c r="W26" s="8" t="s">
        <v>152</v>
      </c>
      <c r="Y26" s="50" t="s">
        <v>136</v>
      </c>
      <c r="Z26" s="50" t="s">
        <v>140</v>
      </c>
      <c r="AB26" s="12">
        <f t="shared" si="1"/>
        <v>0</v>
      </c>
      <c r="AC26" s="12">
        <f t="shared" si="2"/>
        <v>1</v>
      </c>
      <c r="AD26" s="12">
        <f t="shared" si="3"/>
        <v>1</v>
      </c>
      <c r="AE26" s="12">
        <f t="shared" si="4"/>
        <v>1</v>
      </c>
      <c r="AF26" s="12">
        <f t="shared" si="5"/>
        <v>0</v>
      </c>
      <c r="AG26" s="12">
        <f t="shared" si="6"/>
        <v>0</v>
      </c>
      <c r="AH26" s="12">
        <f t="shared" si="7"/>
        <v>0</v>
      </c>
      <c r="AI26" s="12">
        <f t="shared" si="8"/>
        <v>1</v>
      </c>
      <c r="AJ26" s="12">
        <f t="shared" si="9"/>
        <v>1</v>
      </c>
      <c r="AK26" s="12">
        <f t="shared" si="10"/>
        <v>0</v>
      </c>
      <c r="AL26" s="12">
        <f t="shared" si="11"/>
        <v>0</v>
      </c>
      <c r="AM26" s="12">
        <f t="shared" si="12"/>
        <v>0</v>
      </c>
      <c r="AN26" s="12">
        <f t="shared" si="13"/>
        <v>1</v>
      </c>
      <c r="AO26" s="12">
        <f t="shared" si="14"/>
        <v>1</v>
      </c>
      <c r="AP26" s="12">
        <f t="shared" si="15"/>
        <v>0</v>
      </c>
      <c r="AQ26" s="12">
        <f t="shared" si="16"/>
        <v>0</v>
      </c>
      <c r="AR26" s="12">
        <f t="shared" si="17"/>
        <v>0</v>
      </c>
      <c r="AS26" s="12">
        <f t="shared" si="18"/>
        <v>0</v>
      </c>
      <c r="AT26" s="12">
        <f t="shared" si="19"/>
        <v>0</v>
      </c>
      <c r="AU26" s="12">
        <f t="shared" si="20"/>
        <v>0</v>
      </c>
      <c r="AW26" s="12" t="e">
        <f t="shared" si="21"/>
        <v>#N/A</v>
      </c>
      <c r="AX26" s="12" t="e">
        <f t="shared" si="22"/>
        <v>#N/A</v>
      </c>
    </row>
    <row r="27" spans="1:50" x14ac:dyDescent="0.25">
      <c r="A27" s="49" t="s">
        <v>79</v>
      </c>
      <c r="B27" s="8">
        <f t="shared" si="23"/>
        <v>8</v>
      </c>
      <c r="C27" s="38">
        <f t="shared" si="0"/>
        <v>1</v>
      </c>
      <c r="D27" s="37" t="s">
        <v>88</v>
      </c>
      <c r="E27" s="8" t="s">
        <v>153</v>
      </c>
      <c r="F27" s="8" t="s">
        <v>156</v>
      </c>
      <c r="G27" s="8" t="s">
        <v>136</v>
      </c>
      <c r="H27" s="8" t="s">
        <v>137</v>
      </c>
      <c r="I27" s="8" t="s">
        <v>138</v>
      </c>
      <c r="J27" s="8" t="s">
        <v>139</v>
      </c>
      <c r="K27" s="8" t="s">
        <v>140</v>
      </c>
      <c r="L27" s="8" t="s">
        <v>141</v>
      </c>
      <c r="M27" s="8" t="s">
        <v>142</v>
      </c>
      <c r="N27" s="8" t="s">
        <v>163</v>
      </c>
      <c r="O27" s="8" t="s">
        <v>144</v>
      </c>
      <c r="P27" s="8" t="s">
        <v>145</v>
      </c>
      <c r="Q27" s="8" t="s">
        <v>146</v>
      </c>
      <c r="R27" s="8" t="s">
        <v>147</v>
      </c>
      <c r="S27" s="8" t="s">
        <v>148</v>
      </c>
      <c r="T27" s="8" t="s">
        <v>155</v>
      </c>
      <c r="U27" s="8" t="s">
        <v>150</v>
      </c>
      <c r="V27" s="8" t="s">
        <v>159</v>
      </c>
      <c r="W27" s="8" t="s">
        <v>116</v>
      </c>
      <c r="Y27" s="50" t="s">
        <v>147</v>
      </c>
      <c r="Z27" s="8" t="s">
        <v>153</v>
      </c>
      <c r="AB27" s="12">
        <f t="shared" si="1"/>
        <v>0</v>
      </c>
      <c r="AC27" s="12">
        <f t="shared" si="2"/>
        <v>1</v>
      </c>
      <c r="AD27" s="12">
        <f t="shared" si="3"/>
        <v>0</v>
      </c>
      <c r="AE27" s="12">
        <f t="shared" si="4"/>
        <v>0</v>
      </c>
      <c r="AF27" s="12">
        <f t="shared" si="5"/>
        <v>0</v>
      </c>
      <c r="AG27" s="12">
        <f t="shared" si="6"/>
        <v>0</v>
      </c>
      <c r="AH27" s="12">
        <f t="shared" si="7"/>
        <v>1</v>
      </c>
      <c r="AI27" s="12">
        <f t="shared" si="8"/>
        <v>0</v>
      </c>
      <c r="AJ27" s="12">
        <f t="shared" si="9"/>
        <v>1</v>
      </c>
      <c r="AK27" s="12">
        <f t="shared" si="10"/>
        <v>0</v>
      </c>
      <c r="AL27" s="12">
        <f t="shared" si="11"/>
        <v>0</v>
      </c>
      <c r="AM27" s="12">
        <f t="shared" si="12"/>
        <v>0</v>
      </c>
      <c r="AN27" s="12">
        <f t="shared" si="13"/>
        <v>1</v>
      </c>
      <c r="AO27" s="12">
        <f t="shared" si="14"/>
        <v>1</v>
      </c>
      <c r="AP27" s="12">
        <f t="shared" si="15"/>
        <v>0</v>
      </c>
      <c r="AQ27" s="12">
        <f t="shared" si="16"/>
        <v>0</v>
      </c>
      <c r="AR27" s="12">
        <f t="shared" si="17"/>
        <v>1</v>
      </c>
      <c r="AS27" s="12">
        <f t="shared" si="18"/>
        <v>0</v>
      </c>
      <c r="AT27" s="12">
        <f t="shared" si="19"/>
        <v>1</v>
      </c>
      <c r="AU27" s="12">
        <f t="shared" si="20"/>
        <v>1</v>
      </c>
      <c r="AW27" s="12" t="e">
        <f t="shared" si="21"/>
        <v>#N/A</v>
      </c>
      <c r="AX27" s="12">
        <f t="shared" si="22"/>
        <v>1</v>
      </c>
    </row>
    <row r="28" spans="1:50" x14ac:dyDescent="0.25">
      <c r="A28" s="49" t="s">
        <v>65</v>
      </c>
      <c r="B28" s="8">
        <f t="shared" si="23"/>
        <v>9</v>
      </c>
      <c r="C28" s="38">
        <f t="shared" si="0"/>
        <v>1</v>
      </c>
      <c r="D28" s="37" t="s">
        <v>88</v>
      </c>
      <c r="E28" s="8" t="s">
        <v>153</v>
      </c>
      <c r="F28" s="8" t="s">
        <v>135</v>
      </c>
      <c r="G28" s="8" t="s">
        <v>136</v>
      </c>
      <c r="H28" s="8" t="s">
        <v>154</v>
      </c>
      <c r="I28" s="8" t="s">
        <v>138</v>
      </c>
      <c r="J28" s="8" t="s">
        <v>139</v>
      </c>
      <c r="K28" s="8" t="s">
        <v>140</v>
      </c>
      <c r="L28" s="8" t="s">
        <v>141</v>
      </c>
      <c r="M28" s="8" t="s">
        <v>142</v>
      </c>
      <c r="N28" s="8" t="s">
        <v>143</v>
      </c>
      <c r="O28" s="8" t="s">
        <v>144</v>
      </c>
      <c r="P28" s="8" t="s">
        <v>145</v>
      </c>
      <c r="Q28" s="8" t="s">
        <v>146</v>
      </c>
      <c r="R28" s="8" t="s">
        <v>147</v>
      </c>
      <c r="S28" s="8" t="s">
        <v>169</v>
      </c>
      <c r="T28" s="8" t="s">
        <v>149</v>
      </c>
      <c r="U28" s="8" t="s">
        <v>150</v>
      </c>
      <c r="V28" s="8" t="s">
        <v>151</v>
      </c>
      <c r="W28" s="8" t="s">
        <v>152</v>
      </c>
      <c r="Y28" s="50" t="s">
        <v>144</v>
      </c>
      <c r="Z28" s="8" t="s">
        <v>145</v>
      </c>
      <c r="AB28" s="12">
        <f t="shared" si="1"/>
        <v>0</v>
      </c>
      <c r="AC28" s="12">
        <f t="shared" si="2"/>
        <v>1</v>
      </c>
      <c r="AD28" s="12">
        <f t="shared" si="3"/>
        <v>1</v>
      </c>
      <c r="AE28" s="12">
        <f t="shared" si="4"/>
        <v>0</v>
      </c>
      <c r="AF28" s="12">
        <f t="shared" si="5"/>
        <v>1</v>
      </c>
      <c r="AG28" s="12">
        <f t="shared" si="6"/>
        <v>0</v>
      </c>
      <c r="AH28" s="12">
        <f t="shared" si="7"/>
        <v>1</v>
      </c>
      <c r="AI28" s="12">
        <f t="shared" si="8"/>
        <v>0</v>
      </c>
      <c r="AJ28" s="12">
        <f t="shared" si="9"/>
        <v>1</v>
      </c>
      <c r="AK28" s="12">
        <f t="shared" si="10"/>
        <v>0</v>
      </c>
      <c r="AL28" s="12">
        <f t="shared" si="11"/>
        <v>1</v>
      </c>
      <c r="AM28" s="12">
        <f t="shared" si="12"/>
        <v>0</v>
      </c>
      <c r="AN28" s="12">
        <f t="shared" si="13"/>
        <v>1</v>
      </c>
      <c r="AO28" s="12">
        <f t="shared" si="14"/>
        <v>1</v>
      </c>
      <c r="AP28" s="12">
        <f t="shared" si="15"/>
        <v>0</v>
      </c>
      <c r="AQ28" s="12">
        <f t="shared" si="16"/>
        <v>1</v>
      </c>
      <c r="AR28" s="12">
        <f t="shared" si="17"/>
        <v>0</v>
      </c>
      <c r="AS28" s="12">
        <f t="shared" si="18"/>
        <v>0</v>
      </c>
      <c r="AT28" s="12">
        <f t="shared" si="19"/>
        <v>0</v>
      </c>
      <c r="AU28" s="12">
        <f t="shared" si="20"/>
        <v>0</v>
      </c>
      <c r="AW28" s="12" t="e">
        <f t="shared" si="21"/>
        <v>#N/A</v>
      </c>
      <c r="AX28" s="12">
        <f t="shared" si="22"/>
        <v>1</v>
      </c>
    </row>
    <row r="29" spans="1:50" x14ac:dyDescent="0.25">
      <c r="A29" s="49" t="s">
        <v>76</v>
      </c>
      <c r="B29" s="8">
        <f t="shared" si="23"/>
        <v>10</v>
      </c>
      <c r="C29" s="38">
        <f t="shared" si="0"/>
        <v>0</v>
      </c>
      <c r="D29" s="37" t="s">
        <v>161</v>
      </c>
      <c r="E29" s="8" t="s">
        <v>153</v>
      </c>
      <c r="F29" s="8" t="s">
        <v>135</v>
      </c>
      <c r="G29" s="8" t="s">
        <v>122</v>
      </c>
      <c r="H29" s="8" t="s">
        <v>154</v>
      </c>
      <c r="I29" s="8" t="s">
        <v>138</v>
      </c>
      <c r="J29" s="8" t="s">
        <v>167</v>
      </c>
      <c r="K29" s="8" t="s">
        <v>140</v>
      </c>
      <c r="L29" s="8" t="s">
        <v>141</v>
      </c>
      <c r="M29" s="8" t="s">
        <v>142</v>
      </c>
      <c r="N29" s="8" t="s">
        <v>143</v>
      </c>
      <c r="O29" s="8" t="s">
        <v>144</v>
      </c>
      <c r="P29" s="8" t="s">
        <v>145</v>
      </c>
      <c r="Q29" s="8" t="s">
        <v>166</v>
      </c>
      <c r="R29" s="8" t="s">
        <v>147</v>
      </c>
      <c r="S29" s="8" t="s">
        <v>169</v>
      </c>
      <c r="T29" s="8" t="s">
        <v>149</v>
      </c>
      <c r="U29" s="8" t="s">
        <v>150</v>
      </c>
      <c r="V29" s="8" t="s">
        <v>151</v>
      </c>
      <c r="W29" s="8" t="s">
        <v>116</v>
      </c>
      <c r="Y29" s="50" t="s">
        <v>151</v>
      </c>
      <c r="Z29" s="50" t="s">
        <v>150</v>
      </c>
      <c r="AB29" s="12">
        <f t="shared" si="1"/>
        <v>1</v>
      </c>
      <c r="AC29" s="12">
        <f t="shared" si="2"/>
        <v>1</v>
      </c>
      <c r="AD29" s="12">
        <f t="shared" si="3"/>
        <v>1</v>
      </c>
      <c r="AE29" s="12">
        <f t="shared" si="4"/>
        <v>1</v>
      </c>
      <c r="AF29" s="12">
        <f t="shared" si="5"/>
        <v>1</v>
      </c>
      <c r="AG29" s="12">
        <f t="shared" si="6"/>
        <v>0</v>
      </c>
      <c r="AH29" s="12">
        <f t="shared" si="7"/>
        <v>0</v>
      </c>
      <c r="AI29" s="12">
        <f t="shared" si="8"/>
        <v>0</v>
      </c>
      <c r="AJ29" s="12">
        <f t="shared" si="9"/>
        <v>1</v>
      </c>
      <c r="AK29" s="12">
        <f t="shared" si="10"/>
        <v>0</v>
      </c>
      <c r="AL29" s="12">
        <f t="shared" si="11"/>
        <v>1</v>
      </c>
      <c r="AM29" s="12">
        <f t="shared" si="12"/>
        <v>0</v>
      </c>
      <c r="AN29" s="12">
        <f t="shared" si="13"/>
        <v>1</v>
      </c>
      <c r="AO29" s="12">
        <f t="shared" si="14"/>
        <v>0</v>
      </c>
      <c r="AP29" s="12">
        <f t="shared" si="15"/>
        <v>0</v>
      </c>
      <c r="AQ29" s="12">
        <f t="shared" si="16"/>
        <v>1</v>
      </c>
      <c r="AR29" s="12">
        <f t="shared" si="17"/>
        <v>0</v>
      </c>
      <c r="AS29" s="12">
        <f t="shared" si="18"/>
        <v>0</v>
      </c>
      <c r="AT29" s="12">
        <f t="shared" si="19"/>
        <v>0</v>
      </c>
      <c r="AU29" s="12">
        <f t="shared" si="20"/>
        <v>1</v>
      </c>
      <c r="AW29" s="12" t="e">
        <f t="shared" si="21"/>
        <v>#N/A</v>
      </c>
      <c r="AX29" s="12" t="e">
        <f t="shared" si="22"/>
        <v>#N/A</v>
      </c>
    </row>
    <row r="30" spans="1:50" ht="15.75" thickBot="1" x14ac:dyDescent="0.3">
      <c r="A30" s="39" t="s">
        <v>55</v>
      </c>
      <c r="B30" s="40">
        <f t="shared" si="23"/>
        <v>8</v>
      </c>
      <c r="C30" s="41">
        <f t="shared" si="0"/>
        <v>0</v>
      </c>
      <c r="D30" s="37" t="s">
        <v>88</v>
      </c>
      <c r="E30" s="8" t="s">
        <v>153</v>
      </c>
      <c r="F30" s="8" t="s">
        <v>135</v>
      </c>
      <c r="G30" s="8" t="s">
        <v>136</v>
      </c>
      <c r="H30" s="8" t="s">
        <v>137</v>
      </c>
      <c r="I30" s="8" t="s">
        <v>138</v>
      </c>
      <c r="J30" s="8" t="s">
        <v>139</v>
      </c>
      <c r="K30" s="8" t="s">
        <v>140</v>
      </c>
      <c r="L30" s="8" t="s">
        <v>141</v>
      </c>
      <c r="M30" s="8" t="s">
        <v>142</v>
      </c>
      <c r="N30" s="8" t="s">
        <v>143</v>
      </c>
      <c r="O30" s="8" t="s">
        <v>144</v>
      </c>
      <c r="P30" s="8" t="s">
        <v>145</v>
      </c>
      <c r="Q30" s="8" t="s">
        <v>146</v>
      </c>
      <c r="R30" s="8" t="s">
        <v>147</v>
      </c>
      <c r="S30" s="8" t="s">
        <v>148</v>
      </c>
      <c r="T30" s="8" t="s">
        <v>155</v>
      </c>
      <c r="U30" s="8" t="s">
        <v>150</v>
      </c>
      <c r="V30" s="8" t="s">
        <v>151</v>
      </c>
      <c r="W30" s="8" t="s">
        <v>152</v>
      </c>
      <c r="Y30" s="50" t="s">
        <v>148</v>
      </c>
      <c r="Z30" s="50" t="s">
        <v>147</v>
      </c>
      <c r="AB30" s="12">
        <f t="shared" si="1"/>
        <v>0</v>
      </c>
      <c r="AC30" s="12">
        <f t="shared" si="2"/>
        <v>1</v>
      </c>
      <c r="AD30" s="12">
        <f t="shared" si="3"/>
        <v>1</v>
      </c>
      <c r="AE30" s="12">
        <f t="shared" si="4"/>
        <v>0</v>
      </c>
      <c r="AF30" s="12">
        <f t="shared" si="5"/>
        <v>0</v>
      </c>
      <c r="AG30" s="12">
        <f t="shared" si="6"/>
        <v>0</v>
      </c>
      <c r="AH30" s="12">
        <f t="shared" si="7"/>
        <v>1</v>
      </c>
      <c r="AI30" s="12">
        <f t="shared" si="8"/>
        <v>0</v>
      </c>
      <c r="AJ30" s="12">
        <f t="shared" si="9"/>
        <v>1</v>
      </c>
      <c r="AK30" s="12">
        <f t="shared" si="10"/>
        <v>0</v>
      </c>
      <c r="AL30" s="12">
        <f t="shared" si="11"/>
        <v>1</v>
      </c>
      <c r="AM30" s="12">
        <f t="shared" si="12"/>
        <v>0</v>
      </c>
      <c r="AN30" s="12">
        <f t="shared" si="13"/>
        <v>1</v>
      </c>
      <c r="AO30" s="12">
        <f t="shared" si="14"/>
        <v>1</v>
      </c>
      <c r="AP30" s="12">
        <f t="shared" si="15"/>
        <v>0</v>
      </c>
      <c r="AQ30" s="12">
        <f t="shared" si="16"/>
        <v>0</v>
      </c>
      <c r="AR30" s="12">
        <f t="shared" si="17"/>
        <v>1</v>
      </c>
      <c r="AS30" s="12">
        <f t="shared" si="18"/>
        <v>0</v>
      </c>
      <c r="AT30" s="12">
        <f t="shared" si="19"/>
        <v>0</v>
      </c>
      <c r="AU30" s="12">
        <f t="shared" si="20"/>
        <v>0</v>
      </c>
      <c r="AW30" s="12" t="e">
        <f t="shared" si="21"/>
        <v>#N/A</v>
      </c>
      <c r="AX30" s="12" t="e">
        <f t="shared" si="22"/>
        <v>#N/A</v>
      </c>
    </row>
    <row r="31" spans="1:50" x14ac:dyDescent="0.25">
      <c r="A31" s="32" t="s">
        <v>86</v>
      </c>
    </row>
    <row r="32" spans="1:50" x14ac:dyDescent="0.25">
      <c r="A32" s="31"/>
      <c r="D32" s="8" t="s">
        <v>161</v>
      </c>
      <c r="E32" s="8" t="s">
        <v>153</v>
      </c>
      <c r="F32" s="8" t="s">
        <v>135</v>
      </c>
      <c r="G32" s="8" t="s">
        <v>122</v>
      </c>
      <c r="H32" s="8" t="s">
        <v>154</v>
      </c>
      <c r="I32" s="8" t="s">
        <v>170</v>
      </c>
      <c r="J32" s="8" t="s">
        <v>139</v>
      </c>
      <c r="K32" s="8" t="s">
        <v>157</v>
      </c>
      <c r="L32" s="8" t="s">
        <v>141</v>
      </c>
      <c r="M32" s="8" t="s">
        <v>162</v>
      </c>
      <c r="N32" s="8" t="s">
        <v>143</v>
      </c>
      <c r="O32" s="8" t="s">
        <v>158</v>
      </c>
      <c r="P32" s="8" t="s">
        <v>145</v>
      </c>
      <c r="Q32" s="8" t="s">
        <v>146</v>
      </c>
      <c r="R32" s="48" t="s">
        <v>164</v>
      </c>
      <c r="S32" s="8" t="s">
        <v>169</v>
      </c>
      <c r="T32" s="8" t="s">
        <v>155</v>
      </c>
      <c r="U32" s="8" t="s">
        <v>160</v>
      </c>
      <c r="V32" s="8" t="s">
        <v>159</v>
      </c>
      <c r="W32" s="8" t="s">
        <v>116</v>
      </c>
    </row>
    <row r="33" spans="1:23" x14ac:dyDescent="0.25">
      <c r="A33" s="42"/>
      <c r="D33" s="12">
        <v>1</v>
      </c>
      <c r="E33" s="12">
        <v>1</v>
      </c>
      <c r="F33" s="12">
        <v>1</v>
      </c>
      <c r="G33" s="12">
        <v>1</v>
      </c>
      <c r="H33" s="12">
        <v>1</v>
      </c>
      <c r="I33" s="12">
        <v>1</v>
      </c>
      <c r="J33" s="12">
        <v>1</v>
      </c>
      <c r="K33" s="12">
        <v>1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</row>
  </sheetData>
  <conditionalFormatting sqref="D3:D30">
    <cfRule type="cellIs" dxfId="265" priority="8" operator="notEqual">
      <formula>$D$32</formula>
    </cfRule>
  </conditionalFormatting>
  <conditionalFormatting sqref="E3:E30">
    <cfRule type="cellIs" dxfId="264" priority="9" operator="notEqual">
      <formula>$E$32</formula>
    </cfRule>
  </conditionalFormatting>
  <conditionalFormatting sqref="F3:F30">
    <cfRule type="cellIs" dxfId="263" priority="10" operator="notEqual">
      <formula>$F$32</formula>
    </cfRule>
  </conditionalFormatting>
  <conditionalFormatting sqref="G3:G30">
    <cfRule type="cellIs" dxfId="262" priority="11" operator="notEqual">
      <formula>$G$32</formula>
    </cfRule>
  </conditionalFormatting>
  <conditionalFormatting sqref="H3:H30">
    <cfRule type="cellIs" dxfId="261" priority="12" operator="notEqual">
      <formula>$H$32</formula>
    </cfRule>
  </conditionalFormatting>
  <conditionalFormatting sqref="I3:I30">
    <cfRule type="cellIs" dxfId="260" priority="13" operator="notEqual">
      <formula>$I$32</formula>
    </cfRule>
  </conditionalFormatting>
  <conditionalFormatting sqref="J3:J30">
    <cfRule type="cellIs" dxfId="259" priority="14" operator="notEqual">
      <formula>$J$32</formula>
    </cfRule>
  </conditionalFormatting>
  <conditionalFormatting sqref="K3:K30">
    <cfRule type="cellIs" dxfId="258" priority="15" operator="notEqual">
      <formula>$K$32</formula>
    </cfRule>
  </conditionalFormatting>
  <conditionalFormatting sqref="L3:L30">
    <cfRule type="cellIs" dxfId="257" priority="16" operator="notEqual">
      <formula>$L$32</formula>
    </cfRule>
  </conditionalFormatting>
  <conditionalFormatting sqref="M3:M30">
    <cfRule type="cellIs" dxfId="256" priority="17" operator="notEqual">
      <formula>$M$32</formula>
    </cfRule>
  </conditionalFormatting>
  <conditionalFormatting sqref="N3:N30">
    <cfRule type="cellIs" dxfId="255" priority="18" operator="notEqual">
      <formula>$N$32</formula>
    </cfRule>
  </conditionalFormatting>
  <conditionalFormatting sqref="O3:O30">
    <cfRule type="cellIs" dxfId="254" priority="19" operator="notEqual">
      <formula>$O$32</formula>
    </cfRule>
  </conditionalFormatting>
  <conditionalFormatting sqref="P3:P30">
    <cfRule type="cellIs" dxfId="253" priority="20" operator="notEqual">
      <formula>$P$32</formula>
    </cfRule>
  </conditionalFormatting>
  <conditionalFormatting sqref="Q3:Q30">
    <cfRule type="cellIs" dxfId="252" priority="21" operator="notEqual">
      <formula>$Q$32</formula>
    </cfRule>
  </conditionalFormatting>
  <conditionalFormatting sqref="R3:R30">
    <cfRule type="cellIs" dxfId="251" priority="22" operator="notEqual">
      <formula>$R$32</formula>
    </cfRule>
  </conditionalFormatting>
  <conditionalFormatting sqref="S3:S30">
    <cfRule type="cellIs" dxfId="250" priority="7" operator="notEqual">
      <formula>$S$32</formula>
    </cfRule>
  </conditionalFormatting>
  <conditionalFormatting sqref="T3:T30">
    <cfRule type="cellIs" dxfId="249" priority="6" operator="notEqual">
      <formula>$T$32</formula>
    </cfRule>
  </conditionalFormatting>
  <conditionalFormatting sqref="U3:U30">
    <cfRule type="cellIs" dxfId="248" priority="5" operator="notEqual">
      <formula>$U$32</formula>
    </cfRule>
  </conditionalFormatting>
  <conditionalFormatting sqref="V3:V30">
    <cfRule type="cellIs" dxfId="247" priority="3" operator="notEqual">
      <formula>$V$32</formula>
    </cfRule>
  </conditionalFormatting>
  <conditionalFormatting sqref="W3:W30">
    <cfRule type="cellIs" dxfId="246" priority="2" operator="notEqual">
      <formula>$W$32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8.28515625" style="12" bestFit="1" customWidth="1"/>
    <col min="5" max="5" width="10.85546875" style="12" bestFit="1" customWidth="1"/>
    <col min="6" max="6" width="9.28515625" style="12" bestFit="1" customWidth="1"/>
    <col min="7" max="7" width="9" style="12" bestFit="1" customWidth="1"/>
    <col min="8" max="8" width="9.7109375" style="12" bestFit="1" customWidth="1"/>
    <col min="9" max="9" width="8" style="12" bestFit="1" customWidth="1"/>
    <col min="10" max="10" width="8.28515625" style="12" bestFit="1" customWidth="1"/>
    <col min="11" max="11" width="7.28515625" style="12" bestFit="1" customWidth="1"/>
    <col min="12" max="12" width="10.42578125" style="12" bestFit="1" customWidth="1"/>
    <col min="13" max="13" width="12.28515625" style="12" bestFit="1" customWidth="1"/>
    <col min="14" max="14" width="11.85546875" style="12" bestFit="1" customWidth="1"/>
    <col min="15" max="15" width="10.85546875" style="12" bestFit="1" customWidth="1"/>
    <col min="16" max="16" width="9" style="12" bestFit="1" customWidth="1"/>
    <col min="17" max="19" width="9.42578125" style="12" bestFit="1" customWidth="1"/>
    <col min="20" max="20" width="8" style="12" bestFit="1" customWidth="1"/>
    <col min="21" max="21" width="8.42578125" style="12" bestFit="1" customWidth="1"/>
    <col min="22" max="22" width="8" style="12" bestFit="1" customWidth="1"/>
    <col min="23" max="23" width="9.7109375" style="12" bestFit="1" customWidth="1"/>
    <col min="24" max="24" width="2.7109375" style="12" customWidth="1"/>
    <col min="25" max="26" width="11.8554687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178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30" si="0">SUM(AB3:AU3)</f>
        <v>13</v>
      </c>
      <c r="C3" s="36">
        <f t="shared" ref="C3:C30" si="1">COUNT(AW3:AX3)</f>
        <v>1</v>
      </c>
      <c r="D3" s="37" t="s">
        <v>179</v>
      </c>
      <c r="E3" s="8" t="s">
        <v>180</v>
      </c>
      <c r="F3" s="8" t="s">
        <v>181</v>
      </c>
      <c r="G3" s="8" t="s">
        <v>119</v>
      </c>
      <c r="H3" s="8" t="s">
        <v>182</v>
      </c>
      <c r="I3" s="8" t="s">
        <v>183</v>
      </c>
      <c r="J3" s="8" t="s">
        <v>184</v>
      </c>
      <c r="K3" s="8" t="s">
        <v>197</v>
      </c>
      <c r="L3" s="8" t="s">
        <v>185</v>
      </c>
      <c r="M3" s="8" t="s">
        <v>186</v>
      </c>
      <c r="N3" s="8" t="s">
        <v>187</v>
      </c>
      <c r="O3" s="8" t="s">
        <v>122</v>
      </c>
      <c r="P3" s="8" t="s">
        <v>188</v>
      </c>
      <c r="Q3" s="8" t="s">
        <v>189</v>
      </c>
      <c r="R3" s="8" t="s">
        <v>153</v>
      </c>
      <c r="S3" s="8" t="s">
        <v>160</v>
      </c>
      <c r="T3" s="8" t="s">
        <v>190</v>
      </c>
      <c r="U3" s="8" t="s">
        <v>191</v>
      </c>
      <c r="V3" s="8" t="s">
        <v>192</v>
      </c>
      <c r="W3" s="8" t="s">
        <v>159</v>
      </c>
      <c r="Y3" s="8" t="s">
        <v>184</v>
      </c>
      <c r="Z3" s="50" t="s">
        <v>183</v>
      </c>
      <c r="AB3" s="12">
        <f t="shared" ref="AB3:AB30" si="2">IF(D3=$D$32,1,0)</f>
        <v>1</v>
      </c>
      <c r="AC3" s="12">
        <f t="shared" ref="AC3:AC30" si="3">IF(E3=$E$32,1,0)</f>
        <v>0</v>
      </c>
      <c r="AD3" s="12">
        <f t="shared" ref="AD3:AD30" si="4">IF(F3=$F$32,1,0)</f>
        <v>1</v>
      </c>
      <c r="AE3" s="12">
        <f t="shared" ref="AE3:AE30" si="5">IF(G3=$G$32,1,0)</f>
        <v>0</v>
      </c>
      <c r="AF3" s="12">
        <f t="shared" ref="AF3:AF30" si="6">IF(H3=$H$32,1,0)</f>
        <v>0</v>
      </c>
      <c r="AG3" s="12">
        <f t="shared" ref="AG3:AG30" si="7">IF(I3=$I$32,1,0)</f>
        <v>0</v>
      </c>
      <c r="AH3" s="12">
        <f t="shared" ref="AH3:AH30" si="8">IF(J3=$J$32,1,0)</f>
        <v>1</v>
      </c>
      <c r="AI3" s="12">
        <f t="shared" ref="AI3:AI30" si="9">IF(K3=$K$32,1,0)</f>
        <v>1</v>
      </c>
      <c r="AJ3" s="12">
        <f t="shared" ref="AJ3:AJ30" si="10">IF(L3=$L$32,1,0)</f>
        <v>1</v>
      </c>
      <c r="AK3" s="12">
        <f t="shared" ref="AK3:AK30" si="11">IF(M3=$M$32,1,0)</f>
        <v>1</v>
      </c>
      <c r="AL3" s="12">
        <f t="shared" ref="AL3:AL30" si="12">IF(N3=$N$32,1,0)</f>
        <v>0</v>
      </c>
      <c r="AM3" s="12">
        <f t="shared" ref="AM3:AM30" si="13">IF(O3=$O$32,1,0)</f>
        <v>1</v>
      </c>
      <c r="AN3" s="12">
        <f t="shared" ref="AN3:AN30" si="14">IF(P3=$P$32,1,0)</f>
        <v>0</v>
      </c>
      <c r="AO3" s="12">
        <f t="shared" ref="AO3:AO30" si="15">IF(Q3=$Q$32,1,0)</f>
        <v>0</v>
      </c>
      <c r="AP3" s="12">
        <f t="shared" ref="AP3:AP30" si="16">IF(R3=$R$32,1,0)</f>
        <v>1</v>
      </c>
      <c r="AQ3" s="12">
        <f t="shared" ref="AQ3:AQ30" si="17">IF(S3=$S$32,1,0)</f>
        <v>1</v>
      </c>
      <c r="AR3" s="12">
        <f t="shared" ref="AR3:AR30" si="18">IF(T3=$T$32,1,0)</f>
        <v>1</v>
      </c>
      <c r="AS3" s="12">
        <f t="shared" ref="AS3:AS30" si="19">IF(U3=$U$32,1,0)</f>
        <v>1</v>
      </c>
      <c r="AT3" s="12">
        <f t="shared" ref="AT3:AT30" si="20">IF(V3=$V$32,1,0)</f>
        <v>1</v>
      </c>
      <c r="AU3" s="12">
        <f t="shared" ref="AU3:AU30" si="21">IF(W3=$W$32,1,0)</f>
        <v>1</v>
      </c>
      <c r="AW3" s="12">
        <f t="shared" ref="AW3:AW30" si="22">HLOOKUP(Y3,$D$32:$W$33,2,FALSE)</f>
        <v>1</v>
      </c>
      <c r="AX3" s="12" t="e">
        <f t="shared" ref="AX3:AX30" si="23">HLOOKUP(Z3,$D$32:$W$33,2,FALSE)</f>
        <v>#N/A</v>
      </c>
    </row>
    <row r="4" spans="1:50" x14ac:dyDescent="0.25">
      <c r="A4" s="9" t="s">
        <v>66</v>
      </c>
      <c r="B4" s="8">
        <f t="shared" si="0"/>
        <v>9</v>
      </c>
      <c r="C4" s="38">
        <f t="shared" si="1"/>
        <v>0</v>
      </c>
      <c r="D4" s="37" t="s">
        <v>193</v>
      </c>
      <c r="E4" s="8" t="s">
        <v>194</v>
      </c>
      <c r="F4" s="8" t="s">
        <v>181</v>
      </c>
      <c r="G4" s="8" t="s">
        <v>195</v>
      </c>
      <c r="H4" s="8" t="s">
        <v>182</v>
      </c>
      <c r="I4" s="8" t="s">
        <v>183</v>
      </c>
      <c r="J4" s="8" t="s">
        <v>196</v>
      </c>
      <c r="K4" s="8" t="s">
        <v>197</v>
      </c>
      <c r="L4" s="8" t="s">
        <v>198</v>
      </c>
      <c r="M4" s="8" t="s">
        <v>186</v>
      </c>
      <c r="N4" s="8" t="s">
        <v>187</v>
      </c>
      <c r="O4" s="8" t="s">
        <v>199</v>
      </c>
      <c r="P4" s="8" t="s">
        <v>200</v>
      </c>
      <c r="Q4" s="8" t="s">
        <v>201</v>
      </c>
      <c r="R4" s="8" t="s">
        <v>202</v>
      </c>
      <c r="S4" s="8" t="s">
        <v>151</v>
      </c>
      <c r="T4" s="8" t="s">
        <v>190</v>
      </c>
      <c r="U4" s="8" t="s">
        <v>191</v>
      </c>
      <c r="V4" s="8" t="s">
        <v>203</v>
      </c>
      <c r="W4" s="8" t="s">
        <v>204</v>
      </c>
      <c r="Y4" s="50" t="s">
        <v>193</v>
      </c>
      <c r="Z4" s="50" t="s">
        <v>198</v>
      </c>
      <c r="AB4" s="12">
        <f t="shared" si="2"/>
        <v>0</v>
      </c>
      <c r="AC4" s="12">
        <f t="shared" si="3"/>
        <v>1</v>
      </c>
      <c r="AD4" s="12">
        <f t="shared" si="4"/>
        <v>1</v>
      </c>
      <c r="AE4" s="12">
        <f t="shared" si="5"/>
        <v>1</v>
      </c>
      <c r="AF4" s="12">
        <f t="shared" si="6"/>
        <v>0</v>
      </c>
      <c r="AG4" s="12">
        <f t="shared" si="7"/>
        <v>0</v>
      </c>
      <c r="AH4" s="12">
        <f t="shared" si="8"/>
        <v>0</v>
      </c>
      <c r="AI4" s="12">
        <f t="shared" si="9"/>
        <v>1</v>
      </c>
      <c r="AJ4" s="12">
        <f t="shared" si="10"/>
        <v>0</v>
      </c>
      <c r="AK4" s="12">
        <f t="shared" si="11"/>
        <v>1</v>
      </c>
      <c r="AL4" s="12">
        <f t="shared" si="12"/>
        <v>0</v>
      </c>
      <c r="AM4" s="12">
        <f t="shared" si="13"/>
        <v>0</v>
      </c>
      <c r="AN4" s="12">
        <f t="shared" si="14"/>
        <v>1</v>
      </c>
      <c r="AO4" s="12">
        <f t="shared" si="15"/>
        <v>1</v>
      </c>
      <c r="AP4" s="12">
        <f t="shared" si="16"/>
        <v>0</v>
      </c>
      <c r="AQ4" s="12">
        <f t="shared" si="17"/>
        <v>0</v>
      </c>
      <c r="AR4" s="12">
        <f t="shared" si="18"/>
        <v>1</v>
      </c>
      <c r="AS4" s="12">
        <f t="shared" si="19"/>
        <v>1</v>
      </c>
      <c r="AT4" s="12">
        <f t="shared" si="20"/>
        <v>0</v>
      </c>
      <c r="AU4" s="12">
        <f t="shared" si="21"/>
        <v>0</v>
      </c>
      <c r="AW4" s="12" t="e">
        <f t="shared" si="22"/>
        <v>#N/A</v>
      </c>
      <c r="AX4" s="12" t="e">
        <f t="shared" si="23"/>
        <v>#N/A</v>
      </c>
    </row>
    <row r="5" spans="1:50" x14ac:dyDescent="0.25">
      <c r="A5" s="9" t="s">
        <v>60</v>
      </c>
      <c r="B5" s="8">
        <f t="shared" si="0"/>
        <v>7</v>
      </c>
      <c r="C5" s="38">
        <f t="shared" si="1"/>
        <v>0</v>
      </c>
      <c r="D5" s="37" t="s">
        <v>193</v>
      </c>
      <c r="E5" s="8" t="s">
        <v>194</v>
      </c>
      <c r="F5" s="8" t="s">
        <v>181</v>
      </c>
      <c r="G5" s="8" t="s">
        <v>119</v>
      </c>
      <c r="H5" s="8" t="s">
        <v>182</v>
      </c>
      <c r="I5" s="8" t="s">
        <v>183</v>
      </c>
      <c r="J5" s="8" t="s">
        <v>196</v>
      </c>
      <c r="K5" s="8" t="s">
        <v>197</v>
      </c>
      <c r="L5" s="8" t="s">
        <v>198</v>
      </c>
      <c r="M5" s="8" t="s">
        <v>186</v>
      </c>
      <c r="N5" s="8" t="s">
        <v>187</v>
      </c>
      <c r="O5" s="8" t="s">
        <v>199</v>
      </c>
      <c r="P5" s="8" t="s">
        <v>200</v>
      </c>
      <c r="Q5" s="8" t="s">
        <v>189</v>
      </c>
      <c r="R5" s="8" t="s">
        <v>202</v>
      </c>
      <c r="S5" s="8" t="s">
        <v>151</v>
      </c>
      <c r="T5" s="8" t="s">
        <v>190</v>
      </c>
      <c r="U5" s="8" t="s">
        <v>191</v>
      </c>
      <c r="V5" s="8" t="s">
        <v>203</v>
      </c>
      <c r="W5" s="8" t="s">
        <v>204</v>
      </c>
      <c r="Y5" s="50" t="s">
        <v>193</v>
      </c>
      <c r="Z5" s="50" t="s">
        <v>198</v>
      </c>
      <c r="AB5" s="12">
        <f t="shared" si="2"/>
        <v>0</v>
      </c>
      <c r="AC5" s="12">
        <f t="shared" si="3"/>
        <v>1</v>
      </c>
      <c r="AD5" s="12">
        <f t="shared" si="4"/>
        <v>1</v>
      </c>
      <c r="AE5" s="12">
        <f t="shared" si="5"/>
        <v>0</v>
      </c>
      <c r="AF5" s="12">
        <f t="shared" si="6"/>
        <v>0</v>
      </c>
      <c r="AG5" s="12">
        <f t="shared" si="7"/>
        <v>0</v>
      </c>
      <c r="AH5" s="12">
        <f t="shared" si="8"/>
        <v>0</v>
      </c>
      <c r="AI5" s="12">
        <f t="shared" si="9"/>
        <v>1</v>
      </c>
      <c r="AJ5" s="12">
        <f t="shared" si="10"/>
        <v>0</v>
      </c>
      <c r="AK5" s="12">
        <f t="shared" si="11"/>
        <v>1</v>
      </c>
      <c r="AL5" s="12">
        <f t="shared" si="12"/>
        <v>0</v>
      </c>
      <c r="AM5" s="12">
        <f t="shared" si="13"/>
        <v>0</v>
      </c>
      <c r="AN5" s="12">
        <f t="shared" si="14"/>
        <v>1</v>
      </c>
      <c r="AO5" s="12">
        <f t="shared" si="15"/>
        <v>0</v>
      </c>
      <c r="AP5" s="12">
        <f t="shared" si="16"/>
        <v>0</v>
      </c>
      <c r="AQ5" s="12">
        <f t="shared" si="17"/>
        <v>0</v>
      </c>
      <c r="AR5" s="12">
        <f t="shared" si="18"/>
        <v>1</v>
      </c>
      <c r="AS5" s="12">
        <f t="shared" si="19"/>
        <v>1</v>
      </c>
      <c r="AT5" s="12">
        <f t="shared" si="20"/>
        <v>0</v>
      </c>
      <c r="AU5" s="12">
        <f t="shared" si="21"/>
        <v>0</v>
      </c>
      <c r="AW5" s="12" t="e">
        <f t="shared" si="22"/>
        <v>#N/A</v>
      </c>
      <c r="AX5" s="12" t="e">
        <f t="shared" si="23"/>
        <v>#N/A</v>
      </c>
    </row>
    <row r="6" spans="1:50" x14ac:dyDescent="0.25">
      <c r="A6" s="9" t="s">
        <v>69</v>
      </c>
      <c r="B6" s="8">
        <f t="shared" si="0"/>
        <v>12</v>
      </c>
      <c r="C6" s="38">
        <f t="shared" si="1"/>
        <v>1</v>
      </c>
      <c r="D6" s="37" t="s">
        <v>193</v>
      </c>
      <c r="E6" s="8" t="s">
        <v>194</v>
      </c>
      <c r="F6" s="8" t="s">
        <v>181</v>
      </c>
      <c r="G6" s="8" t="s">
        <v>119</v>
      </c>
      <c r="H6" s="8" t="s">
        <v>182</v>
      </c>
      <c r="I6" s="8" t="s">
        <v>115</v>
      </c>
      <c r="J6" s="8" t="s">
        <v>184</v>
      </c>
      <c r="K6" s="8" t="s">
        <v>197</v>
      </c>
      <c r="L6" s="8" t="s">
        <v>198</v>
      </c>
      <c r="M6" s="8" t="s">
        <v>186</v>
      </c>
      <c r="N6" s="8" t="s">
        <v>187</v>
      </c>
      <c r="O6" s="8" t="s">
        <v>199</v>
      </c>
      <c r="P6" s="8" t="s">
        <v>188</v>
      </c>
      <c r="Q6" s="8" t="s">
        <v>201</v>
      </c>
      <c r="R6" s="8" t="s">
        <v>153</v>
      </c>
      <c r="S6" s="8" t="s">
        <v>160</v>
      </c>
      <c r="T6" s="8" t="s">
        <v>190</v>
      </c>
      <c r="U6" s="8" t="s">
        <v>191</v>
      </c>
      <c r="V6" s="8" t="s">
        <v>203</v>
      </c>
      <c r="W6" s="8" t="s">
        <v>159</v>
      </c>
      <c r="Y6" s="8" t="s">
        <v>181</v>
      </c>
      <c r="Z6" s="50" t="s">
        <v>119</v>
      </c>
      <c r="AB6" s="12">
        <f t="shared" si="2"/>
        <v>0</v>
      </c>
      <c r="AC6" s="12">
        <f t="shared" si="3"/>
        <v>1</v>
      </c>
      <c r="AD6" s="12">
        <f t="shared" si="4"/>
        <v>1</v>
      </c>
      <c r="AE6" s="12">
        <f t="shared" si="5"/>
        <v>0</v>
      </c>
      <c r="AF6" s="12">
        <f t="shared" si="6"/>
        <v>0</v>
      </c>
      <c r="AG6" s="12">
        <f t="shared" si="7"/>
        <v>1</v>
      </c>
      <c r="AH6" s="12">
        <f t="shared" si="8"/>
        <v>1</v>
      </c>
      <c r="AI6" s="12">
        <f t="shared" si="9"/>
        <v>1</v>
      </c>
      <c r="AJ6" s="12">
        <f t="shared" si="10"/>
        <v>0</v>
      </c>
      <c r="AK6" s="12">
        <f t="shared" si="11"/>
        <v>1</v>
      </c>
      <c r="AL6" s="12">
        <f t="shared" si="12"/>
        <v>0</v>
      </c>
      <c r="AM6" s="12">
        <f t="shared" si="13"/>
        <v>0</v>
      </c>
      <c r="AN6" s="12">
        <f t="shared" si="14"/>
        <v>0</v>
      </c>
      <c r="AO6" s="12">
        <f t="shared" si="15"/>
        <v>1</v>
      </c>
      <c r="AP6" s="12">
        <f t="shared" si="16"/>
        <v>1</v>
      </c>
      <c r="AQ6" s="12">
        <f t="shared" si="17"/>
        <v>1</v>
      </c>
      <c r="AR6" s="12">
        <f t="shared" si="18"/>
        <v>1</v>
      </c>
      <c r="AS6" s="12">
        <f t="shared" si="19"/>
        <v>1</v>
      </c>
      <c r="AT6" s="12">
        <f t="shared" si="20"/>
        <v>0</v>
      </c>
      <c r="AU6" s="12">
        <f t="shared" si="21"/>
        <v>1</v>
      </c>
      <c r="AW6" s="12">
        <f t="shared" si="22"/>
        <v>1</v>
      </c>
      <c r="AX6" s="12" t="e">
        <f t="shared" si="23"/>
        <v>#N/A</v>
      </c>
    </row>
    <row r="7" spans="1:50" x14ac:dyDescent="0.25">
      <c r="A7" s="9" t="s">
        <v>63</v>
      </c>
      <c r="B7" s="8">
        <f t="shared" si="0"/>
        <v>6</v>
      </c>
      <c r="C7" s="38">
        <f t="shared" si="1"/>
        <v>0</v>
      </c>
      <c r="D7" s="37" t="s">
        <v>193</v>
      </c>
      <c r="E7" s="8" t="s">
        <v>180</v>
      </c>
      <c r="F7" s="8" t="s">
        <v>181</v>
      </c>
      <c r="G7" s="8" t="s">
        <v>119</v>
      </c>
      <c r="H7" s="8" t="s">
        <v>182</v>
      </c>
      <c r="I7" s="8" t="s">
        <v>183</v>
      </c>
      <c r="J7" s="8" t="s">
        <v>196</v>
      </c>
      <c r="K7" s="8" t="s">
        <v>197</v>
      </c>
      <c r="L7" s="8" t="s">
        <v>198</v>
      </c>
      <c r="M7" s="8" t="s">
        <v>186</v>
      </c>
      <c r="N7" s="8" t="s">
        <v>187</v>
      </c>
      <c r="O7" s="8" t="s">
        <v>199</v>
      </c>
      <c r="P7" s="8" t="s">
        <v>188</v>
      </c>
      <c r="Q7" s="8" t="s">
        <v>189</v>
      </c>
      <c r="R7" s="8" t="s">
        <v>153</v>
      </c>
      <c r="S7" s="8" t="s">
        <v>151</v>
      </c>
      <c r="T7" s="8" t="s">
        <v>190</v>
      </c>
      <c r="U7" s="8" t="s">
        <v>191</v>
      </c>
      <c r="V7" s="8" t="s">
        <v>203</v>
      </c>
      <c r="W7" s="8" t="s">
        <v>204</v>
      </c>
      <c r="Y7" s="50" t="s">
        <v>182</v>
      </c>
      <c r="Z7" s="50" t="s">
        <v>183</v>
      </c>
      <c r="AB7" s="12">
        <f t="shared" si="2"/>
        <v>0</v>
      </c>
      <c r="AC7" s="12">
        <f t="shared" si="3"/>
        <v>0</v>
      </c>
      <c r="AD7" s="12">
        <f t="shared" si="4"/>
        <v>1</v>
      </c>
      <c r="AE7" s="12">
        <f t="shared" si="5"/>
        <v>0</v>
      </c>
      <c r="AF7" s="12">
        <f t="shared" si="6"/>
        <v>0</v>
      </c>
      <c r="AG7" s="12">
        <f t="shared" si="7"/>
        <v>0</v>
      </c>
      <c r="AH7" s="12">
        <f t="shared" si="8"/>
        <v>0</v>
      </c>
      <c r="AI7" s="12">
        <f t="shared" si="9"/>
        <v>1</v>
      </c>
      <c r="AJ7" s="12">
        <f t="shared" si="10"/>
        <v>0</v>
      </c>
      <c r="AK7" s="12">
        <f t="shared" si="11"/>
        <v>1</v>
      </c>
      <c r="AL7" s="12">
        <f t="shared" si="12"/>
        <v>0</v>
      </c>
      <c r="AM7" s="12">
        <f t="shared" si="13"/>
        <v>0</v>
      </c>
      <c r="AN7" s="12">
        <f t="shared" si="14"/>
        <v>0</v>
      </c>
      <c r="AO7" s="12">
        <f t="shared" si="15"/>
        <v>0</v>
      </c>
      <c r="AP7" s="12">
        <f t="shared" si="16"/>
        <v>1</v>
      </c>
      <c r="AQ7" s="12">
        <f t="shared" si="17"/>
        <v>0</v>
      </c>
      <c r="AR7" s="12">
        <f t="shared" si="18"/>
        <v>1</v>
      </c>
      <c r="AS7" s="12">
        <f t="shared" si="19"/>
        <v>1</v>
      </c>
      <c r="AT7" s="12">
        <f t="shared" si="20"/>
        <v>0</v>
      </c>
      <c r="AU7" s="12">
        <f t="shared" si="21"/>
        <v>0</v>
      </c>
      <c r="AW7" s="12" t="e">
        <f t="shared" si="22"/>
        <v>#N/A</v>
      </c>
      <c r="AX7" s="12" t="e">
        <f t="shared" si="23"/>
        <v>#N/A</v>
      </c>
    </row>
    <row r="8" spans="1:50" x14ac:dyDescent="0.25">
      <c r="A8" s="9" t="s">
        <v>64</v>
      </c>
      <c r="B8" s="8">
        <f t="shared" si="0"/>
        <v>10</v>
      </c>
      <c r="C8" s="38">
        <f t="shared" si="1"/>
        <v>0</v>
      </c>
      <c r="D8" s="37" t="s">
        <v>193</v>
      </c>
      <c r="E8" s="8" t="s">
        <v>194</v>
      </c>
      <c r="F8" s="8" t="s">
        <v>205</v>
      </c>
      <c r="G8" s="8" t="s">
        <v>195</v>
      </c>
      <c r="H8" s="8" t="s">
        <v>121</v>
      </c>
      <c r="I8" s="8" t="s">
        <v>183</v>
      </c>
      <c r="J8" s="8" t="s">
        <v>196</v>
      </c>
      <c r="K8" s="8" t="s">
        <v>197</v>
      </c>
      <c r="L8" s="8" t="s">
        <v>198</v>
      </c>
      <c r="M8" s="8" t="s">
        <v>186</v>
      </c>
      <c r="N8" s="8" t="s">
        <v>187</v>
      </c>
      <c r="O8" s="8" t="s">
        <v>199</v>
      </c>
      <c r="P8" s="8" t="s">
        <v>200</v>
      </c>
      <c r="Q8" s="8" t="s">
        <v>201</v>
      </c>
      <c r="R8" s="8" t="s">
        <v>202</v>
      </c>
      <c r="S8" s="8" t="s">
        <v>151</v>
      </c>
      <c r="T8" s="8" t="s">
        <v>190</v>
      </c>
      <c r="U8" s="8" t="s">
        <v>191</v>
      </c>
      <c r="V8" s="8" t="s">
        <v>203</v>
      </c>
      <c r="W8" s="8" t="s">
        <v>159</v>
      </c>
      <c r="Y8" s="50" t="s">
        <v>202</v>
      </c>
      <c r="Z8" s="50" t="s">
        <v>187</v>
      </c>
      <c r="AB8" s="12">
        <f t="shared" si="2"/>
        <v>0</v>
      </c>
      <c r="AC8" s="12">
        <f t="shared" si="3"/>
        <v>1</v>
      </c>
      <c r="AD8" s="12">
        <f t="shared" si="4"/>
        <v>0</v>
      </c>
      <c r="AE8" s="12">
        <f t="shared" si="5"/>
        <v>1</v>
      </c>
      <c r="AF8" s="12">
        <f t="shared" si="6"/>
        <v>1</v>
      </c>
      <c r="AG8" s="12">
        <f t="shared" si="7"/>
        <v>0</v>
      </c>
      <c r="AH8" s="12">
        <f t="shared" si="8"/>
        <v>0</v>
      </c>
      <c r="AI8" s="12">
        <f t="shared" si="9"/>
        <v>1</v>
      </c>
      <c r="AJ8" s="12">
        <f t="shared" si="10"/>
        <v>0</v>
      </c>
      <c r="AK8" s="12">
        <f t="shared" si="11"/>
        <v>1</v>
      </c>
      <c r="AL8" s="12">
        <f t="shared" si="12"/>
        <v>0</v>
      </c>
      <c r="AM8" s="12">
        <f t="shared" si="13"/>
        <v>0</v>
      </c>
      <c r="AN8" s="12">
        <f t="shared" si="14"/>
        <v>1</v>
      </c>
      <c r="AO8" s="12">
        <f t="shared" si="15"/>
        <v>1</v>
      </c>
      <c r="AP8" s="12">
        <f t="shared" si="16"/>
        <v>0</v>
      </c>
      <c r="AQ8" s="12">
        <f t="shared" si="17"/>
        <v>0</v>
      </c>
      <c r="AR8" s="12">
        <f t="shared" si="18"/>
        <v>1</v>
      </c>
      <c r="AS8" s="12">
        <f t="shared" si="19"/>
        <v>1</v>
      </c>
      <c r="AT8" s="12">
        <f t="shared" si="20"/>
        <v>0</v>
      </c>
      <c r="AU8" s="12">
        <f t="shared" si="21"/>
        <v>1</v>
      </c>
      <c r="AW8" s="12" t="e">
        <f t="shared" si="22"/>
        <v>#N/A</v>
      </c>
      <c r="AX8" s="12" t="e">
        <f t="shared" si="23"/>
        <v>#N/A</v>
      </c>
    </row>
    <row r="9" spans="1:50" x14ac:dyDescent="0.25">
      <c r="A9" s="9" t="s">
        <v>68</v>
      </c>
      <c r="B9" s="8">
        <f t="shared" si="0"/>
        <v>10</v>
      </c>
      <c r="C9" s="38">
        <f t="shared" si="1"/>
        <v>1</v>
      </c>
      <c r="D9" s="37" t="s">
        <v>193</v>
      </c>
      <c r="E9" s="8" t="s">
        <v>194</v>
      </c>
      <c r="F9" s="8" t="s">
        <v>181</v>
      </c>
      <c r="G9" s="8" t="s">
        <v>119</v>
      </c>
      <c r="H9" s="8" t="s">
        <v>182</v>
      </c>
      <c r="I9" s="8" t="s">
        <v>183</v>
      </c>
      <c r="J9" s="8" t="s">
        <v>184</v>
      </c>
      <c r="K9" s="8" t="s">
        <v>197</v>
      </c>
      <c r="L9" s="8" t="s">
        <v>198</v>
      </c>
      <c r="M9" s="8" t="s">
        <v>186</v>
      </c>
      <c r="N9" s="8" t="s">
        <v>187</v>
      </c>
      <c r="O9" s="8" t="s">
        <v>199</v>
      </c>
      <c r="P9" s="8" t="s">
        <v>188</v>
      </c>
      <c r="Q9" s="8" t="s">
        <v>189</v>
      </c>
      <c r="R9" s="8" t="s">
        <v>153</v>
      </c>
      <c r="S9" s="8" t="s">
        <v>160</v>
      </c>
      <c r="T9" s="8" t="s">
        <v>206</v>
      </c>
      <c r="U9" s="8" t="s">
        <v>191</v>
      </c>
      <c r="V9" s="8" t="s">
        <v>192</v>
      </c>
      <c r="W9" s="8" t="s">
        <v>159</v>
      </c>
      <c r="Y9" s="8" t="s">
        <v>153</v>
      </c>
      <c r="Z9" s="50" t="s">
        <v>206</v>
      </c>
      <c r="AB9" s="12">
        <f t="shared" si="2"/>
        <v>0</v>
      </c>
      <c r="AC9" s="12">
        <f t="shared" si="3"/>
        <v>1</v>
      </c>
      <c r="AD9" s="12">
        <f t="shared" si="4"/>
        <v>1</v>
      </c>
      <c r="AE9" s="12">
        <f t="shared" si="5"/>
        <v>0</v>
      </c>
      <c r="AF9" s="12">
        <f t="shared" si="6"/>
        <v>0</v>
      </c>
      <c r="AG9" s="12">
        <f t="shared" si="7"/>
        <v>0</v>
      </c>
      <c r="AH9" s="12">
        <f t="shared" si="8"/>
        <v>1</v>
      </c>
      <c r="AI9" s="12">
        <f t="shared" si="9"/>
        <v>1</v>
      </c>
      <c r="AJ9" s="12">
        <f t="shared" si="10"/>
        <v>0</v>
      </c>
      <c r="AK9" s="12">
        <f t="shared" si="11"/>
        <v>1</v>
      </c>
      <c r="AL9" s="12">
        <f t="shared" si="12"/>
        <v>0</v>
      </c>
      <c r="AM9" s="12">
        <f t="shared" si="13"/>
        <v>0</v>
      </c>
      <c r="AN9" s="12">
        <f t="shared" si="14"/>
        <v>0</v>
      </c>
      <c r="AO9" s="12">
        <f t="shared" si="15"/>
        <v>0</v>
      </c>
      <c r="AP9" s="12">
        <f t="shared" si="16"/>
        <v>1</v>
      </c>
      <c r="AQ9" s="12">
        <f t="shared" si="17"/>
        <v>1</v>
      </c>
      <c r="AR9" s="12">
        <f t="shared" si="18"/>
        <v>0</v>
      </c>
      <c r="AS9" s="12">
        <f t="shared" si="19"/>
        <v>1</v>
      </c>
      <c r="AT9" s="12">
        <f t="shared" si="20"/>
        <v>1</v>
      </c>
      <c r="AU9" s="12">
        <f t="shared" si="21"/>
        <v>1</v>
      </c>
      <c r="AW9" s="12">
        <f t="shared" si="22"/>
        <v>1</v>
      </c>
      <c r="AX9" s="12" t="e">
        <f t="shared" si="23"/>
        <v>#N/A</v>
      </c>
    </row>
    <row r="10" spans="1:50" x14ac:dyDescent="0.25">
      <c r="A10" s="9" t="s">
        <v>62</v>
      </c>
      <c r="B10" s="8">
        <f t="shared" si="0"/>
        <v>7</v>
      </c>
      <c r="C10" s="38">
        <f t="shared" si="1"/>
        <v>1</v>
      </c>
      <c r="D10" s="37" t="s">
        <v>193</v>
      </c>
      <c r="E10" s="8" t="s">
        <v>180</v>
      </c>
      <c r="F10" s="8" t="s">
        <v>181</v>
      </c>
      <c r="G10" s="8" t="s">
        <v>119</v>
      </c>
      <c r="H10" s="8" t="s">
        <v>182</v>
      </c>
      <c r="I10" s="8" t="s">
        <v>183</v>
      </c>
      <c r="J10" s="8" t="s">
        <v>196</v>
      </c>
      <c r="K10" s="8" t="s">
        <v>197</v>
      </c>
      <c r="L10" s="8" t="s">
        <v>198</v>
      </c>
      <c r="M10" s="8" t="s">
        <v>186</v>
      </c>
      <c r="N10" s="8" t="s">
        <v>187</v>
      </c>
      <c r="O10" s="8" t="s">
        <v>199</v>
      </c>
      <c r="P10" s="8" t="s">
        <v>200</v>
      </c>
      <c r="Q10" s="8" t="s">
        <v>201</v>
      </c>
      <c r="R10" s="8" t="s">
        <v>202</v>
      </c>
      <c r="S10" s="8" t="s">
        <v>151</v>
      </c>
      <c r="T10" s="8" t="s">
        <v>190</v>
      </c>
      <c r="U10" s="8" t="s">
        <v>191</v>
      </c>
      <c r="V10" s="8" t="s">
        <v>203</v>
      </c>
      <c r="W10" s="8" t="s">
        <v>204</v>
      </c>
      <c r="Y10" s="50" t="s">
        <v>187</v>
      </c>
      <c r="Z10" s="8" t="s">
        <v>190</v>
      </c>
      <c r="AB10" s="12">
        <f t="shared" si="2"/>
        <v>0</v>
      </c>
      <c r="AC10" s="12">
        <f t="shared" si="3"/>
        <v>0</v>
      </c>
      <c r="AD10" s="12">
        <f t="shared" si="4"/>
        <v>1</v>
      </c>
      <c r="AE10" s="12">
        <f t="shared" si="5"/>
        <v>0</v>
      </c>
      <c r="AF10" s="12">
        <f t="shared" si="6"/>
        <v>0</v>
      </c>
      <c r="AG10" s="12">
        <f t="shared" si="7"/>
        <v>0</v>
      </c>
      <c r="AH10" s="12">
        <f t="shared" si="8"/>
        <v>0</v>
      </c>
      <c r="AI10" s="12">
        <f t="shared" si="9"/>
        <v>1</v>
      </c>
      <c r="AJ10" s="12">
        <f t="shared" si="10"/>
        <v>0</v>
      </c>
      <c r="AK10" s="12">
        <f t="shared" si="11"/>
        <v>1</v>
      </c>
      <c r="AL10" s="12">
        <f t="shared" si="12"/>
        <v>0</v>
      </c>
      <c r="AM10" s="12">
        <f t="shared" si="13"/>
        <v>0</v>
      </c>
      <c r="AN10" s="12">
        <f t="shared" si="14"/>
        <v>1</v>
      </c>
      <c r="AO10" s="12">
        <f t="shared" si="15"/>
        <v>1</v>
      </c>
      <c r="AP10" s="12">
        <f t="shared" si="16"/>
        <v>0</v>
      </c>
      <c r="AQ10" s="12">
        <f t="shared" si="17"/>
        <v>0</v>
      </c>
      <c r="AR10" s="12">
        <f t="shared" si="18"/>
        <v>1</v>
      </c>
      <c r="AS10" s="12">
        <f t="shared" si="19"/>
        <v>1</v>
      </c>
      <c r="AT10" s="12">
        <f t="shared" si="20"/>
        <v>0</v>
      </c>
      <c r="AU10" s="12">
        <f t="shared" si="21"/>
        <v>0</v>
      </c>
      <c r="AW10" s="12" t="e">
        <f t="shared" si="22"/>
        <v>#N/A</v>
      </c>
      <c r="AX10" s="12">
        <f t="shared" si="23"/>
        <v>1</v>
      </c>
    </row>
    <row r="11" spans="1:50" x14ac:dyDescent="0.25">
      <c r="A11" s="9" t="s">
        <v>77</v>
      </c>
      <c r="B11" s="8">
        <f t="shared" si="0"/>
        <v>9</v>
      </c>
      <c r="C11" s="38">
        <f t="shared" si="1"/>
        <v>2</v>
      </c>
      <c r="D11" s="37" t="s">
        <v>193</v>
      </c>
      <c r="E11" s="8" t="s">
        <v>194</v>
      </c>
      <c r="F11" s="8" t="s">
        <v>181</v>
      </c>
      <c r="G11" s="8" t="s">
        <v>119</v>
      </c>
      <c r="H11" s="8" t="s">
        <v>121</v>
      </c>
      <c r="I11" s="8" t="s">
        <v>115</v>
      </c>
      <c r="J11" s="8" t="s">
        <v>184</v>
      </c>
      <c r="K11" s="8" t="s">
        <v>207</v>
      </c>
      <c r="L11" s="8" t="s">
        <v>198</v>
      </c>
      <c r="M11" s="8" t="s">
        <v>186</v>
      </c>
      <c r="N11" s="8" t="s">
        <v>187</v>
      </c>
      <c r="O11" s="8" t="s">
        <v>199</v>
      </c>
      <c r="P11" s="8" t="s">
        <v>200</v>
      </c>
      <c r="Q11" s="8" t="s">
        <v>189</v>
      </c>
      <c r="R11" s="8" t="s">
        <v>153</v>
      </c>
      <c r="S11" s="8" t="s">
        <v>151</v>
      </c>
      <c r="T11" s="8" t="s">
        <v>206</v>
      </c>
      <c r="U11" s="8" t="s">
        <v>208</v>
      </c>
      <c r="V11" s="8" t="s">
        <v>203</v>
      </c>
      <c r="W11" s="8" t="s">
        <v>159</v>
      </c>
      <c r="Y11" s="8" t="s">
        <v>184</v>
      </c>
      <c r="Z11" s="8" t="s">
        <v>159</v>
      </c>
      <c r="AB11" s="12">
        <f t="shared" si="2"/>
        <v>0</v>
      </c>
      <c r="AC11" s="12">
        <f t="shared" si="3"/>
        <v>1</v>
      </c>
      <c r="AD11" s="12">
        <f t="shared" si="4"/>
        <v>1</v>
      </c>
      <c r="AE11" s="12">
        <f t="shared" si="5"/>
        <v>0</v>
      </c>
      <c r="AF11" s="12">
        <f t="shared" si="6"/>
        <v>1</v>
      </c>
      <c r="AG11" s="12">
        <f t="shared" si="7"/>
        <v>1</v>
      </c>
      <c r="AH11" s="12">
        <f t="shared" si="8"/>
        <v>1</v>
      </c>
      <c r="AI11" s="12">
        <f t="shared" si="9"/>
        <v>0</v>
      </c>
      <c r="AJ11" s="12">
        <f t="shared" si="10"/>
        <v>0</v>
      </c>
      <c r="AK11" s="12">
        <f t="shared" si="11"/>
        <v>1</v>
      </c>
      <c r="AL11" s="12">
        <f t="shared" si="12"/>
        <v>0</v>
      </c>
      <c r="AM11" s="12">
        <f t="shared" si="13"/>
        <v>0</v>
      </c>
      <c r="AN11" s="12">
        <f t="shared" si="14"/>
        <v>1</v>
      </c>
      <c r="AO11" s="12">
        <f t="shared" si="15"/>
        <v>0</v>
      </c>
      <c r="AP11" s="12">
        <f t="shared" si="16"/>
        <v>1</v>
      </c>
      <c r="AQ11" s="12">
        <f t="shared" si="17"/>
        <v>0</v>
      </c>
      <c r="AR11" s="12">
        <f t="shared" si="18"/>
        <v>0</v>
      </c>
      <c r="AS11" s="12">
        <f t="shared" si="19"/>
        <v>0</v>
      </c>
      <c r="AT11" s="12">
        <f t="shared" si="20"/>
        <v>0</v>
      </c>
      <c r="AU11" s="12">
        <f t="shared" si="21"/>
        <v>1</v>
      </c>
      <c r="AW11" s="12">
        <f t="shared" si="22"/>
        <v>1</v>
      </c>
      <c r="AX11" s="12">
        <f t="shared" si="23"/>
        <v>1</v>
      </c>
    </row>
    <row r="12" spans="1:50" x14ac:dyDescent="0.25">
      <c r="A12" s="9" t="s">
        <v>74</v>
      </c>
      <c r="B12" s="8">
        <f t="shared" si="0"/>
        <v>8</v>
      </c>
      <c r="C12" s="38">
        <f t="shared" si="1"/>
        <v>0</v>
      </c>
      <c r="D12" s="37" t="s">
        <v>193</v>
      </c>
      <c r="E12" s="8" t="s">
        <v>194</v>
      </c>
      <c r="F12" s="8" t="s">
        <v>181</v>
      </c>
      <c r="G12" s="8" t="s">
        <v>119</v>
      </c>
      <c r="H12" s="8" t="s">
        <v>182</v>
      </c>
      <c r="I12" s="8" t="s">
        <v>183</v>
      </c>
      <c r="J12" s="8" t="s">
        <v>196</v>
      </c>
      <c r="K12" s="8" t="s">
        <v>197</v>
      </c>
      <c r="L12" s="8" t="s">
        <v>198</v>
      </c>
      <c r="M12" s="8" t="s">
        <v>186</v>
      </c>
      <c r="N12" s="8" t="s">
        <v>187</v>
      </c>
      <c r="O12" s="8" t="s">
        <v>199</v>
      </c>
      <c r="P12" s="8" t="s">
        <v>200</v>
      </c>
      <c r="Q12" s="8" t="s">
        <v>201</v>
      </c>
      <c r="R12" s="8" t="s">
        <v>202</v>
      </c>
      <c r="S12" s="8" t="s">
        <v>151</v>
      </c>
      <c r="T12" s="8" t="s">
        <v>190</v>
      </c>
      <c r="U12" s="8" t="s">
        <v>191</v>
      </c>
      <c r="V12" s="8" t="s">
        <v>203</v>
      </c>
      <c r="W12" s="8" t="s">
        <v>204</v>
      </c>
      <c r="Y12" s="50" t="s">
        <v>119</v>
      </c>
      <c r="Z12" s="50" t="s">
        <v>183</v>
      </c>
      <c r="AB12" s="12">
        <f t="shared" si="2"/>
        <v>0</v>
      </c>
      <c r="AC12" s="12">
        <f t="shared" si="3"/>
        <v>1</v>
      </c>
      <c r="AD12" s="12">
        <f t="shared" si="4"/>
        <v>1</v>
      </c>
      <c r="AE12" s="12">
        <f t="shared" si="5"/>
        <v>0</v>
      </c>
      <c r="AF12" s="12">
        <f t="shared" si="6"/>
        <v>0</v>
      </c>
      <c r="AG12" s="12">
        <f t="shared" si="7"/>
        <v>0</v>
      </c>
      <c r="AH12" s="12">
        <f t="shared" si="8"/>
        <v>0</v>
      </c>
      <c r="AI12" s="12">
        <f t="shared" si="9"/>
        <v>1</v>
      </c>
      <c r="AJ12" s="12">
        <f t="shared" si="10"/>
        <v>0</v>
      </c>
      <c r="AK12" s="12">
        <f t="shared" si="11"/>
        <v>1</v>
      </c>
      <c r="AL12" s="12">
        <f t="shared" si="12"/>
        <v>0</v>
      </c>
      <c r="AM12" s="12">
        <f t="shared" si="13"/>
        <v>0</v>
      </c>
      <c r="AN12" s="12">
        <f t="shared" si="14"/>
        <v>1</v>
      </c>
      <c r="AO12" s="12">
        <f t="shared" si="15"/>
        <v>1</v>
      </c>
      <c r="AP12" s="12">
        <f t="shared" si="16"/>
        <v>0</v>
      </c>
      <c r="AQ12" s="12">
        <f t="shared" si="17"/>
        <v>0</v>
      </c>
      <c r="AR12" s="12">
        <f t="shared" si="18"/>
        <v>1</v>
      </c>
      <c r="AS12" s="12">
        <f t="shared" si="19"/>
        <v>1</v>
      </c>
      <c r="AT12" s="12">
        <f t="shared" si="20"/>
        <v>0</v>
      </c>
      <c r="AU12" s="12">
        <f t="shared" si="21"/>
        <v>0</v>
      </c>
      <c r="AW12" s="12" t="e">
        <f t="shared" si="22"/>
        <v>#N/A</v>
      </c>
      <c r="AX12" s="12" t="e">
        <f t="shared" si="23"/>
        <v>#N/A</v>
      </c>
    </row>
    <row r="13" spans="1:50" x14ac:dyDescent="0.25">
      <c r="A13" s="9" t="s">
        <v>71</v>
      </c>
      <c r="B13" s="8">
        <f t="shared" si="0"/>
        <v>12</v>
      </c>
      <c r="C13" s="38">
        <f t="shared" si="1"/>
        <v>2</v>
      </c>
      <c r="D13" s="37" t="s">
        <v>179</v>
      </c>
      <c r="E13" s="8" t="s">
        <v>180</v>
      </c>
      <c r="F13" s="8" t="s">
        <v>181</v>
      </c>
      <c r="G13" s="8" t="s">
        <v>195</v>
      </c>
      <c r="H13" s="8" t="s">
        <v>182</v>
      </c>
      <c r="I13" s="8" t="s">
        <v>183</v>
      </c>
      <c r="J13" s="8" t="s">
        <v>196</v>
      </c>
      <c r="K13" s="8" t="s">
        <v>197</v>
      </c>
      <c r="L13" s="8" t="s">
        <v>185</v>
      </c>
      <c r="M13" s="8" t="s">
        <v>120</v>
      </c>
      <c r="N13" s="8" t="s">
        <v>209</v>
      </c>
      <c r="O13" s="8" t="s">
        <v>122</v>
      </c>
      <c r="P13" s="8" t="s">
        <v>188</v>
      </c>
      <c r="Q13" s="8" t="s">
        <v>201</v>
      </c>
      <c r="R13" s="8" t="s">
        <v>153</v>
      </c>
      <c r="S13" s="8" t="s">
        <v>151</v>
      </c>
      <c r="T13" s="8" t="s">
        <v>190</v>
      </c>
      <c r="U13" s="8" t="s">
        <v>208</v>
      </c>
      <c r="V13" s="8" t="s">
        <v>192</v>
      </c>
      <c r="W13" s="8" t="s">
        <v>159</v>
      </c>
      <c r="Y13" s="8" t="s">
        <v>209</v>
      </c>
      <c r="Z13" s="8" t="s">
        <v>190</v>
      </c>
      <c r="AB13" s="12">
        <f t="shared" si="2"/>
        <v>1</v>
      </c>
      <c r="AC13" s="12">
        <f t="shared" si="3"/>
        <v>0</v>
      </c>
      <c r="AD13" s="12">
        <f t="shared" si="4"/>
        <v>1</v>
      </c>
      <c r="AE13" s="12">
        <f t="shared" si="5"/>
        <v>1</v>
      </c>
      <c r="AF13" s="12">
        <f t="shared" si="6"/>
        <v>0</v>
      </c>
      <c r="AG13" s="12">
        <f t="shared" si="7"/>
        <v>0</v>
      </c>
      <c r="AH13" s="12">
        <f t="shared" si="8"/>
        <v>0</v>
      </c>
      <c r="AI13" s="12">
        <f t="shared" si="9"/>
        <v>1</v>
      </c>
      <c r="AJ13" s="12">
        <f t="shared" si="10"/>
        <v>1</v>
      </c>
      <c r="AK13" s="12">
        <f t="shared" si="11"/>
        <v>0</v>
      </c>
      <c r="AL13" s="12">
        <f t="shared" si="12"/>
        <v>1</v>
      </c>
      <c r="AM13" s="12">
        <f t="shared" si="13"/>
        <v>1</v>
      </c>
      <c r="AN13" s="12">
        <f t="shared" si="14"/>
        <v>0</v>
      </c>
      <c r="AO13" s="12">
        <f t="shared" si="15"/>
        <v>1</v>
      </c>
      <c r="AP13" s="12">
        <f t="shared" si="16"/>
        <v>1</v>
      </c>
      <c r="AQ13" s="12">
        <f t="shared" si="17"/>
        <v>0</v>
      </c>
      <c r="AR13" s="12">
        <f t="shared" si="18"/>
        <v>1</v>
      </c>
      <c r="AS13" s="12">
        <f t="shared" si="19"/>
        <v>0</v>
      </c>
      <c r="AT13" s="12">
        <f t="shared" si="20"/>
        <v>1</v>
      </c>
      <c r="AU13" s="12">
        <f t="shared" si="21"/>
        <v>1</v>
      </c>
      <c r="AW13" s="12">
        <f t="shared" si="22"/>
        <v>1</v>
      </c>
      <c r="AX13" s="12">
        <f t="shared" si="23"/>
        <v>1</v>
      </c>
    </row>
    <row r="14" spans="1:50" x14ac:dyDescent="0.25">
      <c r="A14" s="9" t="s">
        <v>80</v>
      </c>
      <c r="B14" s="8">
        <f t="shared" si="0"/>
        <v>14</v>
      </c>
      <c r="C14" s="38">
        <f t="shared" si="1"/>
        <v>0</v>
      </c>
      <c r="D14" s="37" t="s">
        <v>193</v>
      </c>
      <c r="E14" s="8" t="s">
        <v>194</v>
      </c>
      <c r="F14" s="8" t="s">
        <v>181</v>
      </c>
      <c r="G14" s="8" t="s">
        <v>119</v>
      </c>
      <c r="H14" s="8" t="s">
        <v>121</v>
      </c>
      <c r="I14" s="8" t="s">
        <v>115</v>
      </c>
      <c r="J14" s="8" t="s">
        <v>184</v>
      </c>
      <c r="K14" s="8" t="s">
        <v>197</v>
      </c>
      <c r="L14" s="8" t="s">
        <v>198</v>
      </c>
      <c r="M14" s="8" t="s">
        <v>186</v>
      </c>
      <c r="N14" s="8" t="s">
        <v>209</v>
      </c>
      <c r="O14" s="8" t="s">
        <v>199</v>
      </c>
      <c r="P14" s="8" t="s">
        <v>200</v>
      </c>
      <c r="Q14" s="8" t="s">
        <v>201</v>
      </c>
      <c r="R14" s="8" t="s">
        <v>153</v>
      </c>
      <c r="S14" s="8" t="s">
        <v>151</v>
      </c>
      <c r="T14" s="8" t="s">
        <v>190</v>
      </c>
      <c r="U14" s="8" t="s">
        <v>191</v>
      </c>
      <c r="V14" s="8" t="s">
        <v>203</v>
      </c>
      <c r="W14" s="8" t="s">
        <v>159</v>
      </c>
      <c r="Y14" s="50" t="s">
        <v>198</v>
      </c>
      <c r="Z14" s="50" t="s">
        <v>199</v>
      </c>
      <c r="AB14" s="12">
        <f t="shared" si="2"/>
        <v>0</v>
      </c>
      <c r="AC14" s="12">
        <f t="shared" si="3"/>
        <v>1</v>
      </c>
      <c r="AD14" s="12">
        <f t="shared" si="4"/>
        <v>1</v>
      </c>
      <c r="AE14" s="12">
        <f t="shared" si="5"/>
        <v>0</v>
      </c>
      <c r="AF14" s="12">
        <f t="shared" si="6"/>
        <v>1</v>
      </c>
      <c r="AG14" s="12">
        <f t="shared" si="7"/>
        <v>1</v>
      </c>
      <c r="AH14" s="12">
        <f t="shared" si="8"/>
        <v>1</v>
      </c>
      <c r="AI14" s="12">
        <f t="shared" si="9"/>
        <v>1</v>
      </c>
      <c r="AJ14" s="12">
        <f t="shared" si="10"/>
        <v>0</v>
      </c>
      <c r="AK14" s="12">
        <f t="shared" si="11"/>
        <v>1</v>
      </c>
      <c r="AL14" s="12">
        <f t="shared" si="12"/>
        <v>1</v>
      </c>
      <c r="AM14" s="12">
        <f t="shared" si="13"/>
        <v>0</v>
      </c>
      <c r="AN14" s="12">
        <f t="shared" si="14"/>
        <v>1</v>
      </c>
      <c r="AO14" s="12">
        <f t="shared" si="15"/>
        <v>1</v>
      </c>
      <c r="AP14" s="12">
        <f t="shared" si="16"/>
        <v>1</v>
      </c>
      <c r="AQ14" s="12">
        <f t="shared" si="17"/>
        <v>0</v>
      </c>
      <c r="AR14" s="12">
        <f t="shared" si="18"/>
        <v>1</v>
      </c>
      <c r="AS14" s="12">
        <f t="shared" si="19"/>
        <v>1</v>
      </c>
      <c r="AT14" s="12">
        <f t="shared" si="20"/>
        <v>0</v>
      </c>
      <c r="AU14" s="12">
        <f t="shared" si="21"/>
        <v>1</v>
      </c>
      <c r="AW14" s="12" t="e">
        <f t="shared" si="22"/>
        <v>#N/A</v>
      </c>
      <c r="AX14" s="12" t="e">
        <f t="shared" si="23"/>
        <v>#N/A</v>
      </c>
    </row>
    <row r="15" spans="1:50" x14ac:dyDescent="0.25">
      <c r="A15" s="9" t="s">
        <v>73</v>
      </c>
      <c r="B15" s="8">
        <f t="shared" si="0"/>
        <v>11</v>
      </c>
      <c r="C15" s="38">
        <f t="shared" si="1"/>
        <v>2</v>
      </c>
      <c r="D15" s="37" t="s">
        <v>193</v>
      </c>
      <c r="E15" s="8" t="s">
        <v>194</v>
      </c>
      <c r="F15" s="8" t="s">
        <v>181</v>
      </c>
      <c r="G15" s="8" t="s">
        <v>119</v>
      </c>
      <c r="H15" s="8" t="s">
        <v>121</v>
      </c>
      <c r="I15" s="8" t="s">
        <v>183</v>
      </c>
      <c r="J15" s="8" t="s">
        <v>196</v>
      </c>
      <c r="K15" s="8" t="s">
        <v>197</v>
      </c>
      <c r="L15" s="8" t="s">
        <v>198</v>
      </c>
      <c r="M15" s="8" t="s">
        <v>186</v>
      </c>
      <c r="N15" s="8" t="s">
        <v>187</v>
      </c>
      <c r="O15" s="8" t="s">
        <v>122</v>
      </c>
      <c r="P15" s="8" t="s">
        <v>200</v>
      </c>
      <c r="Q15" s="8" t="s">
        <v>201</v>
      </c>
      <c r="R15" s="8" t="s">
        <v>153</v>
      </c>
      <c r="S15" s="8" t="s">
        <v>160</v>
      </c>
      <c r="T15" s="8" t="s">
        <v>190</v>
      </c>
      <c r="U15" s="8" t="s">
        <v>208</v>
      </c>
      <c r="V15" s="8" t="s">
        <v>203</v>
      </c>
      <c r="W15" s="8" t="s">
        <v>204</v>
      </c>
      <c r="Y15" s="8" t="s">
        <v>181</v>
      </c>
      <c r="Z15" s="8" t="s">
        <v>197</v>
      </c>
      <c r="AB15" s="12">
        <f t="shared" si="2"/>
        <v>0</v>
      </c>
      <c r="AC15" s="12">
        <f t="shared" si="3"/>
        <v>1</v>
      </c>
      <c r="AD15" s="12">
        <f t="shared" si="4"/>
        <v>1</v>
      </c>
      <c r="AE15" s="12">
        <f t="shared" si="5"/>
        <v>0</v>
      </c>
      <c r="AF15" s="12">
        <f t="shared" si="6"/>
        <v>1</v>
      </c>
      <c r="AG15" s="12">
        <f t="shared" si="7"/>
        <v>0</v>
      </c>
      <c r="AH15" s="12">
        <f t="shared" si="8"/>
        <v>0</v>
      </c>
      <c r="AI15" s="12">
        <f t="shared" si="9"/>
        <v>1</v>
      </c>
      <c r="AJ15" s="12">
        <f t="shared" si="10"/>
        <v>0</v>
      </c>
      <c r="AK15" s="12">
        <f t="shared" si="11"/>
        <v>1</v>
      </c>
      <c r="AL15" s="12">
        <f t="shared" si="12"/>
        <v>0</v>
      </c>
      <c r="AM15" s="12">
        <f t="shared" si="13"/>
        <v>1</v>
      </c>
      <c r="AN15" s="12">
        <f t="shared" si="14"/>
        <v>1</v>
      </c>
      <c r="AO15" s="12">
        <f t="shared" si="15"/>
        <v>1</v>
      </c>
      <c r="AP15" s="12">
        <f t="shared" si="16"/>
        <v>1</v>
      </c>
      <c r="AQ15" s="12">
        <f t="shared" si="17"/>
        <v>1</v>
      </c>
      <c r="AR15" s="12">
        <f t="shared" si="18"/>
        <v>1</v>
      </c>
      <c r="AS15" s="12">
        <f t="shared" si="19"/>
        <v>0</v>
      </c>
      <c r="AT15" s="12">
        <f t="shared" si="20"/>
        <v>0</v>
      </c>
      <c r="AU15" s="12">
        <f t="shared" si="21"/>
        <v>0</v>
      </c>
      <c r="AW15" s="12">
        <f t="shared" si="22"/>
        <v>1</v>
      </c>
      <c r="AX15" s="12">
        <f t="shared" si="23"/>
        <v>1</v>
      </c>
    </row>
    <row r="16" spans="1:50" x14ac:dyDescent="0.25">
      <c r="A16" s="9" t="s">
        <v>59</v>
      </c>
      <c r="B16" s="8">
        <f t="shared" si="0"/>
        <v>10</v>
      </c>
      <c r="C16" s="38">
        <f t="shared" si="1"/>
        <v>2</v>
      </c>
      <c r="D16" s="37" t="s">
        <v>193</v>
      </c>
      <c r="E16" s="8" t="s">
        <v>180</v>
      </c>
      <c r="F16" s="8" t="s">
        <v>181</v>
      </c>
      <c r="G16" s="8" t="s">
        <v>119</v>
      </c>
      <c r="H16" s="8" t="s">
        <v>182</v>
      </c>
      <c r="I16" s="8" t="s">
        <v>115</v>
      </c>
      <c r="J16" s="8" t="s">
        <v>184</v>
      </c>
      <c r="K16" s="8" t="s">
        <v>197</v>
      </c>
      <c r="L16" s="8" t="s">
        <v>198</v>
      </c>
      <c r="M16" s="8" t="s">
        <v>186</v>
      </c>
      <c r="N16" s="8" t="s">
        <v>187</v>
      </c>
      <c r="O16" s="8" t="s">
        <v>199</v>
      </c>
      <c r="P16" s="8" t="s">
        <v>200</v>
      </c>
      <c r="Q16" s="8" t="s">
        <v>201</v>
      </c>
      <c r="R16" s="8" t="s">
        <v>202</v>
      </c>
      <c r="S16" s="8" t="s">
        <v>151</v>
      </c>
      <c r="T16" s="8" t="s">
        <v>206</v>
      </c>
      <c r="U16" s="8" t="s">
        <v>191</v>
      </c>
      <c r="V16" s="8" t="s">
        <v>192</v>
      </c>
      <c r="W16" s="8" t="s">
        <v>159</v>
      </c>
      <c r="Y16" s="8" t="s">
        <v>184</v>
      </c>
      <c r="Z16" s="8" t="s">
        <v>201</v>
      </c>
      <c r="AB16" s="12">
        <f t="shared" si="2"/>
        <v>0</v>
      </c>
      <c r="AC16" s="12">
        <f t="shared" si="3"/>
        <v>0</v>
      </c>
      <c r="AD16" s="12">
        <f t="shared" si="4"/>
        <v>1</v>
      </c>
      <c r="AE16" s="12">
        <f t="shared" si="5"/>
        <v>0</v>
      </c>
      <c r="AF16" s="12">
        <f t="shared" si="6"/>
        <v>0</v>
      </c>
      <c r="AG16" s="12">
        <f t="shared" si="7"/>
        <v>1</v>
      </c>
      <c r="AH16" s="12">
        <f t="shared" si="8"/>
        <v>1</v>
      </c>
      <c r="AI16" s="12">
        <f t="shared" si="9"/>
        <v>1</v>
      </c>
      <c r="AJ16" s="12">
        <f t="shared" si="10"/>
        <v>0</v>
      </c>
      <c r="AK16" s="12">
        <f t="shared" si="11"/>
        <v>1</v>
      </c>
      <c r="AL16" s="12">
        <f t="shared" si="12"/>
        <v>0</v>
      </c>
      <c r="AM16" s="12">
        <f t="shared" si="13"/>
        <v>0</v>
      </c>
      <c r="AN16" s="12">
        <f t="shared" si="14"/>
        <v>1</v>
      </c>
      <c r="AO16" s="12">
        <f t="shared" si="15"/>
        <v>1</v>
      </c>
      <c r="AP16" s="12">
        <f t="shared" si="16"/>
        <v>0</v>
      </c>
      <c r="AQ16" s="12">
        <f t="shared" si="17"/>
        <v>0</v>
      </c>
      <c r="AR16" s="12">
        <f t="shared" si="18"/>
        <v>0</v>
      </c>
      <c r="AS16" s="12">
        <f t="shared" si="19"/>
        <v>1</v>
      </c>
      <c r="AT16" s="12">
        <f t="shared" si="20"/>
        <v>1</v>
      </c>
      <c r="AU16" s="12">
        <f t="shared" si="21"/>
        <v>1</v>
      </c>
      <c r="AW16" s="12">
        <f t="shared" si="22"/>
        <v>1</v>
      </c>
      <c r="AX16" s="12">
        <f t="shared" si="23"/>
        <v>1</v>
      </c>
    </row>
    <row r="17" spans="1:50" x14ac:dyDescent="0.25">
      <c r="A17" s="9" t="s">
        <v>61</v>
      </c>
      <c r="B17" s="8">
        <f t="shared" si="0"/>
        <v>10</v>
      </c>
      <c r="C17" s="38">
        <f t="shared" si="1"/>
        <v>1</v>
      </c>
      <c r="D17" s="37" t="s">
        <v>193</v>
      </c>
      <c r="E17" s="8" t="s">
        <v>194</v>
      </c>
      <c r="F17" s="8" t="s">
        <v>181</v>
      </c>
      <c r="G17" s="8" t="s">
        <v>119</v>
      </c>
      <c r="H17" s="8" t="s">
        <v>182</v>
      </c>
      <c r="I17" s="8" t="s">
        <v>115</v>
      </c>
      <c r="J17" s="8" t="s">
        <v>196</v>
      </c>
      <c r="K17" s="8" t="s">
        <v>197</v>
      </c>
      <c r="L17" s="8" t="s">
        <v>198</v>
      </c>
      <c r="M17" s="8" t="s">
        <v>186</v>
      </c>
      <c r="N17" s="8" t="s">
        <v>187</v>
      </c>
      <c r="O17" s="8" t="s">
        <v>199</v>
      </c>
      <c r="P17" s="8" t="s">
        <v>200</v>
      </c>
      <c r="Q17" s="8" t="s">
        <v>201</v>
      </c>
      <c r="R17" s="8" t="s">
        <v>202</v>
      </c>
      <c r="S17" s="8" t="s">
        <v>151</v>
      </c>
      <c r="T17" s="8" t="s">
        <v>190</v>
      </c>
      <c r="U17" s="8" t="s">
        <v>191</v>
      </c>
      <c r="V17" s="8" t="s">
        <v>203</v>
      </c>
      <c r="W17" s="8" t="s">
        <v>159</v>
      </c>
      <c r="Y17" s="8" t="s">
        <v>181</v>
      </c>
      <c r="Z17" s="50" t="s">
        <v>198</v>
      </c>
      <c r="AB17" s="12">
        <f t="shared" si="2"/>
        <v>0</v>
      </c>
      <c r="AC17" s="12">
        <f t="shared" si="3"/>
        <v>1</v>
      </c>
      <c r="AD17" s="12">
        <f t="shared" si="4"/>
        <v>1</v>
      </c>
      <c r="AE17" s="12">
        <f t="shared" si="5"/>
        <v>0</v>
      </c>
      <c r="AF17" s="12">
        <f t="shared" si="6"/>
        <v>0</v>
      </c>
      <c r="AG17" s="12">
        <f t="shared" si="7"/>
        <v>1</v>
      </c>
      <c r="AH17" s="12">
        <f t="shared" si="8"/>
        <v>0</v>
      </c>
      <c r="AI17" s="12">
        <f t="shared" si="9"/>
        <v>1</v>
      </c>
      <c r="AJ17" s="12">
        <f t="shared" si="10"/>
        <v>0</v>
      </c>
      <c r="AK17" s="12">
        <f t="shared" si="11"/>
        <v>1</v>
      </c>
      <c r="AL17" s="12">
        <f t="shared" si="12"/>
        <v>0</v>
      </c>
      <c r="AM17" s="12">
        <f t="shared" si="13"/>
        <v>0</v>
      </c>
      <c r="AN17" s="12">
        <f t="shared" si="14"/>
        <v>1</v>
      </c>
      <c r="AO17" s="12">
        <f t="shared" si="15"/>
        <v>1</v>
      </c>
      <c r="AP17" s="12">
        <f t="shared" si="16"/>
        <v>0</v>
      </c>
      <c r="AQ17" s="12">
        <f t="shared" si="17"/>
        <v>0</v>
      </c>
      <c r="AR17" s="12">
        <f t="shared" si="18"/>
        <v>1</v>
      </c>
      <c r="AS17" s="12">
        <f t="shared" si="19"/>
        <v>1</v>
      </c>
      <c r="AT17" s="12">
        <f t="shared" si="20"/>
        <v>0</v>
      </c>
      <c r="AU17" s="12">
        <f t="shared" si="21"/>
        <v>1</v>
      </c>
      <c r="AW17" s="12">
        <f t="shared" si="22"/>
        <v>1</v>
      </c>
      <c r="AX17" s="12" t="e">
        <f t="shared" si="23"/>
        <v>#N/A</v>
      </c>
    </row>
    <row r="18" spans="1:50" x14ac:dyDescent="0.25">
      <c r="A18" s="9" t="s">
        <v>67</v>
      </c>
      <c r="B18" s="8">
        <f t="shared" si="0"/>
        <v>10</v>
      </c>
      <c r="C18" s="38">
        <f t="shared" si="1"/>
        <v>1</v>
      </c>
      <c r="D18" s="37" t="s">
        <v>179</v>
      </c>
      <c r="E18" s="8" t="s">
        <v>180</v>
      </c>
      <c r="F18" s="8" t="s">
        <v>181</v>
      </c>
      <c r="G18" s="8" t="s">
        <v>119</v>
      </c>
      <c r="H18" s="8" t="s">
        <v>182</v>
      </c>
      <c r="I18" s="8" t="s">
        <v>115</v>
      </c>
      <c r="J18" s="8" t="s">
        <v>184</v>
      </c>
      <c r="K18" s="8" t="s">
        <v>197</v>
      </c>
      <c r="L18" s="8" t="s">
        <v>198</v>
      </c>
      <c r="M18" s="8" t="s">
        <v>186</v>
      </c>
      <c r="N18" s="8" t="s">
        <v>209</v>
      </c>
      <c r="O18" s="8" t="s">
        <v>199</v>
      </c>
      <c r="P18" s="8" t="s">
        <v>188</v>
      </c>
      <c r="Q18" s="8" t="s">
        <v>189</v>
      </c>
      <c r="R18" s="8" t="s">
        <v>153</v>
      </c>
      <c r="S18" s="8" t="s">
        <v>160</v>
      </c>
      <c r="T18" s="8" t="s">
        <v>206</v>
      </c>
      <c r="U18" s="8" t="s">
        <v>208</v>
      </c>
      <c r="V18" s="8" t="s">
        <v>192</v>
      </c>
      <c r="W18" s="8" t="s">
        <v>204</v>
      </c>
      <c r="Y18" s="8" t="s">
        <v>181</v>
      </c>
      <c r="Z18" s="50" t="s">
        <v>180</v>
      </c>
      <c r="AB18" s="12">
        <f t="shared" si="2"/>
        <v>1</v>
      </c>
      <c r="AC18" s="12">
        <f t="shared" si="3"/>
        <v>0</v>
      </c>
      <c r="AD18" s="12">
        <f t="shared" si="4"/>
        <v>1</v>
      </c>
      <c r="AE18" s="12">
        <f t="shared" si="5"/>
        <v>0</v>
      </c>
      <c r="AF18" s="12">
        <f t="shared" si="6"/>
        <v>0</v>
      </c>
      <c r="AG18" s="12">
        <f t="shared" si="7"/>
        <v>1</v>
      </c>
      <c r="AH18" s="12">
        <f t="shared" si="8"/>
        <v>1</v>
      </c>
      <c r="AI18" s="12">
        <f t="shared" si="9"/>
        <v>1</v>
      </c>
      <c r="AJ18" s="12">
        <f t="shared" si="10"/>
        <v>0</v>
      </c>
      <c r="AK18" s="12">
        <f t="shared" si="11"/>
        <v>1</v>
      </c>
      <c r="AL18" s="12">
        <f t="shared" si="12"/>
        <v>1</v>
      </c>
      <c r="AM18" s="12">
        <f t="shared" si="13"/>
        <v>0</v>
      </c>
      <c r="AN18" s="12">
        <f t="shared" si="14"/>
        <v>0</v>
      </c>
      <c r="AO18" s="12">
        <f t="shared" si="15"/>
        <v>0</v>
      </c>
      <c r="AP18" s="12">
        <f t="shared" si="16"/>
        <v>1</v>
      </c>
      <c r="AQ18" s="12">
        <f t="shared" si="17"/>
        <v>1</v>
      </c>
      <c r="AR18" s="12">
        <f t="shared" si="18"/>
        <v>0</v>
      </c>
      <c r="AS18" s="12">
        <f t="shared" si="19"/>
        <v>0</v>
      </c>
      <c r="AT18" s="12">
        <f t="shared" si="20"/>
        <v>1</v>
      </c>
      <c r="AU18" s="12">
        <f t="shared" si="21"/>
        <v>0</v>
      </c>
      <c r="AW18" s="12">
        <f t="shared" si="22"/>
        <v>1</v>
      </c>
      <c r="AX18" s="12" t="e">
        <f t="shared" si="23"/>
        <v>#N/A</v>
      </c>
    </row>
    <row r="19" spans="1:50" x14ac:dyDescent="0.25">
      <c r="A19" s="9" t="s">
        <v>82</v>
      </c>
      <c r="B19" s="8">
        <f t="shared" si="0"/>
        <v>9</v>
      </c>
      <c r="C19" s="38">
        <f t="shared" si="1"/>
        <v>0</v>
      </c>
      <c r="D19" s="37" t="s">
        <v>193</v>
      </c>
      <c r="E19" s="8" t="s">
        <v>194</v>
      </c>
      <c r="F19" s="8" t="s">
        <v>181</v>
      </c>
      <c r="G19" s="8" t="s">
        <v>119</v>
      </c>
      <c r="H19" s="8" t="s">
        <v>182</v>
      </c>
      <c r="I19" s="8" t="s">
        <v>115</v>
      </c>
      <c r="J19" s="8" t="s">
        <v>184</v>
      </c>
      <c r="K19" s="8" t="s">
        <v>197</v>
      </c>
      <c r="L19" s="8" t="s">
        <v>198</v>
      </c>
      <c r="M19" s="8" t="s">
        <v>186</v>
      </c>
      <c r="N19" s="8" t="s">
        <v>187</v>
      </c>
      <c r="O19" s="8" t="s">
        <v>199</v>
      </c>
      <c r="P19" s="8" t="s">
        <v>200</v>
      </c>
      <c r="Q19" s="8" t="s">
        <v>189</v>
      </c>
      <c r="R19" s="8" t="s">
        <v>202</v>
      </c>
      <c r="S19" s="8" t="s">
        <v>151</v>
      </c>
      <c r="T19" s="8" t="s">
        <v>190</v>
      </c>
      <c r="U19" s="8" t="s">
        <v>191</v>
      </c>
      <c r="V19" s="8" t="s">
        <v>203</v>
      </c>
      <c r="W19" s="8" t="s">
        <v>204</v>
      </c>
      <c r="Y19" s="50" t="s">
        <v>202</v>
      </c>
      <c r="Z19" s="50" t="s">
        <v>198</v>
      </c>
      <c r="AB19" s="12">
        <f t="shared" si="2"/>
        <v>0</v>
      </c>
      <c r="AC19" s="12">
        <f t="shared" si="3"/>
        <v>1</v>
      </c>
      <c r="AD19" s="12">
        <f t="shared" si="4"/>
        <v>1</v>
      </c>
      <c r="AE19" s="12">
        <f t="shared" si="5"/>
        <v>0</v>
      </c>
      <c r="AF19" s="12">
        <f t="shared" si="6"/>
        <v>0</v>
      </c>
      <c r="AG19" s="12">
        <f t="shared" si="7"/>
        <v>1</v>
      </c>
      <c r="AH19" s="12">
        <f t="shared" si="8"/>
        <v>1</v>
      </c>
      <c r="AI19" s="12">
        <f t="shared" si="9"/>
        <v>1</v>
      </c>
      <c r="AJ19" s="12">
        <f t="shared" si="10"/>
        <v>0</v>
      </c>
      <c r="AK19" s="12">
        <f t="shared" si="11"/>
        <v>1</v>
      </c>
      <c r="AL19" s="12">
        <f t="shared" si="12"/>
        <v>0</v>
      </c>
      <c r="AM19" s="12">
        <f t="shared" si="13"/>
        <v>0</v>
      </c>
      <c r="AN19" s="12">
        <f t="shared" si="14"/>
        <v>1</v>
      </c>
      <c r="AO19" s="12">
        <f t="shared" si="15"/>
        <v>0</v>
      </c>
      <c r="AP19" s="12">
        <f t="shared" si="16"/>
        <v>0</v>
      </c>
      <c r="AQ19" s="12">
        <f t="shared" si="17"/>
        <v>0</v>
      </c>
      <c r="AR19" s="12">
        <f t="shared" si="18"/>
        <v>1</v>
      </c>
      <c r="AS19" s="12">
        <f t="shared" si="19"/>
        <v>1</v>
      </c>
      <c r="AT19" s="12">
        <f t="shared" si="20"/>
        <v>0</v>
      </c>
      <c r="AU19" s="12">
        <f t="shared" si="21"/>
        <v>0</v>
      </c>
      <c r="AW19" s="12" t="e">
        <f t="shared" si="22"/>
        <v>#N/A</v>
      </c>
      <c r="AX19" s="12" t="e">
        <f t="shared" si="23"/>
        <v>#N/A</v>
      </c>
    </row>
    <row r="20" spans="1:50" x14ac:dyDescent="0.25">
      <c r="A20" s="9" t="s">
        <v>85</v>
      </c>
      <c r="B20" s="8">
        <f t="shared" si="0"/>
        <v>12</v>
      </c>
      <c r="C20" s="38">
        <f t="shared" si="1"/>
        <v>1</v>
      </c>
      <c r="D20" s="37" t="s">
        <v>193</v>
      </c>
      <c r="E20" s="8" t="s">
        <v>194</v>
      </c>
      <c r="F20" s="8" t="s">
        <v>181</v>
      </c>
      <c r="G20" s="8" t="s">
        <v>119</v>
      </c>
      <c r="H20" s="8" t="s">
        <v>121</v>
      </c>
      <c r="I20" s="8" t="s">
        <v>115</v>
      </c>
      <c r="J20" s="8" t="s">
        <v>184</v>
      </c>
      <c r="K20" s="8" t="s">
        <v>197</v>
      </c>
      <c r="L20" s="8" t="s">
        <v>198</v>
      </c>
      <c r="M20" s="8" t="s">
        <v>186</v>
      </c>
      <c r="N20" s="8" t="s">
        <v>209</v>
      </c>
      <c r="O20" s="8" t="s">
        <v>199</v>
      </c>
      <c r="P20" s="8" t="s">
        <v>200</v>
      </c>
      <c r="Q20" s="8" t="s">
        <v>189</v>
      </c>
      <c r="R20" s="8" t="s">
        <v>202</v>
      </c>
      <c r="S20" s="8" t="s">
        <v>160</v>
      </c>
      <c r="T20" s="8" t="s">
        <v>206</v>
      </c>
      <c r="U20" s="8" t="s">
        <v>191</v>
      </c>
      <c r="V20" s="8" t="s">
        <v>203</v>
      </c>
      <c r="W20" s="8" t="s">
        <v>159</v>
      </c>
      <c r="Y20" s="50" t="s">
        <v>193</v>
      </c>
      <c r="Z20" s="8" t="s">
        <v>197</v>
      </c>
      <c r="AB20" s="12">
        <f t="shared" si="2"/>
        <v>0</v>
      </c>
      <c r="AC20" s="12">
        <f t="shared" si="3"/>
        <v>1</v>
      </c>
      <c r="AD20" s="12">
        <f t="shared" si="4"/>
        <v>1</v>
      </c>
      <c r="AE20" s="12">
        <f t="shared" si="5"/>
        <v>0</v>
      </c>
      <c r="AF20" s="12">
        <f t="shared" si="6"/>
        <v>1</v>
      </c>
      <c r="AG20" s="12">
        <f t="shared" si="7"/>
        <v>1</v>
      </c>
      <c r="AH20" s="12">
        <f t="shared" si="8"/>
        <v>1</v>
      </c>
      <c r="AI20" s="12">
        <f t="shared" si="9"/>
        <v>1</v>
      </c>
      <c r="AJ20" s="12">
        <f t="shared" si="10"/>
        <v>0</v>
      </c>
      <c r="AK20" s="12">
        <f t="shared" si="11"/>
        <v>1</v>
      </c>
      <c r="AL20" s="12">
        <f t="shared" si="12"/>
        <v>1</v>
      </c>
      <c r="AM20" s="12">
        <f t="shared" si="13"/>
        <v>0</v>
      </c>
      <c r="AN20" s="12">
        <f t="shared" si="14"/>
        <v>1</v>
      </c>
      <c r="AO20" s="12">
        <f t="shared" si="15"/>
        <v>0</v>
      </c>
      <c r="AP20" s="12">
        <f t="shared" si="16"/>
        <v>0</v>
      </c>
      <c r="AQ20" s="12">
        <f t="shared" si="17"/>
        <v>1</v>
      </c>
      <c r="AR20" s="12">
        <f t="shared" si="18"/>
        <v>0</v>
      </c>
      <c r="AS20" s="12">
        <f t="shared" si="19"/>
        <v>1</v>
      </c>
      <c r="AT20" s="12">
        <f t="shared" si="20"/>
        <v>0</v>
      </c>
      <c r="AU20" s="12">
        <f t="shared" si="21"/>
        <v>1</v>
      </c>
      <c r="AW20" s="12" t="e">
        <f t="shared" si="22"/>
        <v>#N/A</v>
      </c>
      <c r="AX20" s="12">
        <f t="shared" si="23"/>
        <v>1</v>
      </c>
    </row>
    <row r="21" spans="1:50" x14ac:dyDescent="0.25">
      <c r="A21" s="9" t="s">
        <v>72</v>
      </c>
      <c r="B21" s="8">
        <f t="shared" si="0"/>
        <v>10</v>
      </c>
      <c r="C21" s="38">
        <f t="shared" si="1"/>
        <v>2</v>
      </c>
      <c r="D21" s="37" t="s">
        <v>179</v>
      </c>
      <c r="E21" s="8" t="s">
        <v>180</v>
      </c>
      <c r="F21" s="8" t="s">
        <v>181</v>
      </c>
      <c r="G21" s="8" t="s">
        <v>119</v>
      </c>
      <c r="H21" s="8" t="s">
        <v>182</v>
      </c>
      <c r="I21" s="8" t="s">
        <v>183</v>
      </c>
      <c r="J21" s="8" t="s">
        <v>184</v>
      </c>
      <c r="K21" s="8" t="s">
        <v>207</v>
      </c>
      <c r="L21" s="8" t="s">
        <v>185</v>
      </c>
      <c r="M21" s="8" t="s">
        <v>186</v>
      </c>
      <c r="N21" s="8" t="s">
        <v>209</v>
      </c>
      <c r="O21" s="8" t="s">
        <v>122</v>
      </c>
      <c r="P21" s="8" t="s">
        <v>188</v>
      </c>
      <c r="Q21" s="8" t="s">
        <v>189</v>
      </c>
      <c r="R21" s="8" t="s">
        <v>153</v>
      </c>
      <c r="S21" s="8" t="s">
        <v>151</v>
      </c>
      <c r="T21" s="8" t="s">
        <v>190</v>
      </c>
      <c r="U21" s="8" t="s">
        <v>208</v>
      </c>
      <c r="V21" s="8" t="s">
        <v>203</v>
      </c>
      <c r="W21" s="8" t="s">
        <v>159</v>
      </c>
      <c r="Y21" s="8" t="s">
        <v>209</v>
      </c>
      <c r="Z21" s="8" t="s">
        <v>181</v>
      </c>
      <c r="AB21" s="12">
        <f t="shared" si="2"/>
        <v>1</v>
      </c>
      <c r="AC21" s="12">
        <f t="shared" si="3"/>
        <v>0</v>
      </c>
      <c r="AD21" s="12">
        <f t="shared" si="4"/>
        <v>1</v>
      </c>
      <c r="AE21" s="12">
        <f t="shared" si="5"/>
        <v>0</v>
      </c>
      <c r="AF21" s="12">
        <f t="shared" si="6"/>
        <v>0</v>
      </c>
      <c r="AG21" s="12">
        <f t="shared" si="7"/>
        <v>0</v>
      </c>
      <c r="AH21" s="12">
        <f t="shared" si="8"/>
        <v>1</v>
      </c>
      <c r="AI21" s="12">
        <f t="shared" si="9"/>
        <v>0</v>
      </c>
      <c r="AJ21" s="12">
        <f t="shared" si="10"/>
        <v>1</v>
      </c>
      <c r="AK21" s="12">
        <f t="shared" si="11"/>
        <v>1</v>
      </c>
      <c r="AL21" s="12">
        <f t="shared" si="12"/>
        <v>1</v>
      </c>
      <c r="AM21" s="12">
        <f t="shared" si="13"/>
        <v>1</v>
      </c>
      <c r="AN21" s="12">
        <f t="shared" si="14"/>
        <v>0</v>
      </c>
      <c r="AO21" s="12">
        <f t="shared" si="15"/>
        <v>0</v>
      </c>
      <c r="AP21" s="12">
        <f t="shared" si="16"/>
        <v>1</v>
      </c>
      <c r="AQ21" s="12">
        <f t="shared" si="17"/>
        <v>0</v>
      </c>
      <c r="AR21" s="12">
        <f t="shared" si="18"/>
        <v>1</v>
      </c>
      <c r="AS21" s="12">
        <f t="shared" si="19"/>
        <v>0</v>
      </c>
      <c r="AT21" s="12">
        <f t="shared" si="20"/>
        <v>0</v>
      </c>
      <c r="AU21" s="12">
        <f t="shared" si="21"/>
        <v>1</v>
      </c>
      <c r="AW21" s="12">
        <f t="shared" si="22"/>
        <v>1</v>
      </c>
      <c r="AX21" s="12">
        <f t="shared" si="23"/>
        <v>1</v>
      </c>
    </row>
    <row r="22" spans="1:50" x14ac:dyDescent="0.25">
      <c r="A22" s="9" t="s">
        <v>58</v>
      </c>
      <c r="B22" s="8">
        <f t="shared" si="0"/>
        <v>9</v>
      </c>
      <c r="C22" s="38">
        <f t="shared" si="1"/>
        <v>1</v>
      </c>
      <c r="D22" s="37" t="s">
        <v>193</v>
      </c>
      <c r="E22" s="8" t="s">
        <v>180</v>
      </c>
      <c r="F22" s="8" t="s">
        <v>181</v>
      </c>
      <c r="G22" s="8" t="s">
        <v>119</v>
      </c>
      <c r="H22" s="8" t="s">
        <v>182</v>
      </c>
      <c r="I22" s="8" t="s">
        <v>183</v>
      </c>
      <c r="J22" s="8" t="s">
        <v>196</v>
      </c>
      <c r="K22" s="8" t="s">
        <v>197</v>
      </c>
      <c r="L22" s="8" t="s">
        <v>185</v>
      </c>
      <c r="M22" s="8" t="s">
        <v>186</v>
      </c>
      <c r="N22" s="8" t="s">
        <v>187</v>
      </c>
      <c r="O22" s="8" t="s">
        <v>199</v>
      </c>
      <c r="P22" s="8" t="s">
        <v>200</v>
      </c>
      <c r="Q22" s="8" t="s">
        <v>189</v>
      </c>
      <c r="R22" s="8" t="s">
        <v>202</v>
      </c>
      <c r="S22" s="8" t="s">
        <v>151</v>
      </c>
      <c r="T22" s="8" t="s">
        <v>190</v>
      </c>
      <c r="U22" s="8" t="s">
        <v>191</v>
      </c>
      <c r="V22" s="8" t="s">
        <v>192</v>
      </c>
      <c r="W22" s="8" t="s">
        <v>159</v>
      </c>
      <c r="Y22" s="50" t="s">
        <v>202</v>
      </c>
      <c r="Z22" s="8" t="s">
        <v>197</v>
      </c>
      <c r="AB22" s="12">
        <f t="shared" si="2"/>
        <v>0</v>
      </c>
      <c r="AC22" s="12">
        <f t="shared" si="3"/>
        <v>0</v>
      </c>
      <c r="AD22" s="12">
        <f t="shared" si="4"/>
        <v>1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0</v>
      </c>
      <c r="AI22" s="12">
        <f t="shared" si="9"/>
        <v>1</v>
      </c>
      <c r="AJ22" s="12">
        <f t="shared" si="10"/>
        <v>1</v>
      </c>
      <c r="AK22" s="12">
        <f t="shared" si="11"/>
        <v>1</v>
      </c>
      <c r="AL22" s="12">
        <f t="shared" si="12"/>
        <v>0</v>
      </c>
      <c r="AM22" s="12">
        <f t="shared" si="13"/>
        <v>0</v>
      </c>
      <c r="AN22" s="12">
        <f t="shared" si="14"/>
        <v>1</v>
      </c>
      <c r="AO22" s="12">
        <f t="shared" si="15"/>
        <v>0</v>
      </c>
      <c r="AP22" s="12">
        <f t="shared" si="16"/>
        <v>0</v>
      </c>
      <c r="AQ22" s="12">
        <f t="shared" si="17"/>
        <v>0</v>
      </c>
      <c r="AR22" s="12">
        <f t="shared" si="18"/>
        <v>1</v>
      </c>
      <c r="AS22" s="12">
        <f t="shared" si="19"/>
        <v>1</v>
      </c>
      <c r="AT22" s="12">
        <f t="shared" si="20"/>
        <v>1</v>
      </c>
      <c r="AU22" s="12">
        <f t="shared" si="21"/>
        <v>1</v>
      </c>
      <c r="AW22" s="12" t="e">
        <f t="shared" si="22"/>
        <v>#N/A</v>
      </c>
      <c r="AX22" s="12">
        <f t="shared" si="23"/>
        <v>1</v>
      </c>
    </row>
    <row r="23" spans="1:50" x14ac:dyDescent="0.25">
      <c r="A23" s="9" t="s">
        <v>70</v>
      </c>
      <c r="B23" s="8">
        <f t="shared" si="0"/>
        <v>12</v>
      </c>
      <c r="C23" s="38">
        <f t="shared" si="1"/>
        <v>1</v>
      </c>
      <c r="D23" s="37" t="s">
        <v>193</v>
      </c>
      <c r="E23" s="8" t="s">
        <v>180</v>
      </c>
      <c r="F23" s="8" t="s">
        <v>181</v>
      </c>
      <c r="G23" s="8" t="s">
        <v>119</v>
      </c>
      <c r="H23" s="8" t="s">
        <v>182</v>
      </c>
      <c r="I23" s="8" t="s">
        <v>183</v>
      </c>
      <c r="J23" s="8" t="s">
        <v>184</v>
      </c>
      <c r="K23" s="8" t="s">
        <v>197</v>
      </c>
      <c r="L23" s="8" t="s">
        <v>198</v>
      </c>
      <c r="M23" s="8" t="s">
        <v>186</v>
      </c>
      <c r="N23" s="8" t="s">
        <v>209</v>
      </c>
      <c r="O23" s="8" t="s">
        <v>122</v>
      </c>
      <c r="P23" s="8" t="s">
        <v>200</v>
      </c>
      <c r="Q23" s="8" t="s">
        <v>201</v>
      </c>
      <c r="R23" s="8" t="s">
        <v>202</v>
      </c>
      <c r="S23" s="8" t="s">
        <v>160</v>
      </c>
      <c r="T23" s="8" t="s">
        <v>190</v>
      </c>
      <c r="U23" s="8" t="s">
        <v>191</v>
      </c>
      <c r="V23" s="8" t="s">
        <v>192</v>
      </c>
      <c r="W23" s="8" t="s">
        <v>204</v>
      </c>
      <c r="Y23" s="8" t="s">
        <v>192</v>
      </c>
      <c r="Z23" s="50" t="s">
        <v>204</v>
      </c>
      <c r="AB23" s="12">
        <f t="shared" si="2"/>
        <v>0</v>
      </c>
      <c r="AC23" s="12">
        <f t="shared" si="3"/>
        <v>0</v>
      </c>
      <c r="AD23" s="12">
        <f t="shared" si="4"/>
        <v>1</v>
      </c>
      <c r="AE23" s="12">
        <f t="shared" si="5"/>
        <v>0</v>
      </c>
      <c r="AF23" s="12">
        <f t="shared" si="6"/>
        <v>0</v>
      </c>
      <c r="AG23" s="12">
        <f t="shared" si="7"/>
        <v>0</v>
      </c>
      <c r="AH23" s="12">
        <f t="shared" si="8"/>
        <v>1</v>
      </c>
      <c r="AI23" s="12">
        <f t="shared" si="9"/>
        <v>1</v>
      </c>
      <c r="AJ23" s="12">
        <f t="shared" si="10"/>
        <v>0</v>
      </c>
      <c r="AK23" s="12">
        <f t="shared" si="11"/>
        <v>1</v>
      </c>
      <c r="AL23" s="12">
        <f t="shared" si="12"/>
        <v>1</v>
      </c>
      <c r="AM23" s="12">
        <f t="shared" si="13"/>
        <v>1</v>
      </c>
      <c r="AN23" s="12">
        <f t="shared" si="14"/>
        <v>1</v>
      </c>
      <c r="AO23" s="12">
        <f t="shared" si="15"/>
        <v>1</v>
      </c>
      <c r="AP23" s="12">
        <f t="shared" si="16"/>
        <v>0</v>
      </c>
      <c r="AQ23" s="12">
        <f t="shared" si="17"/>
        <v>1</v>
      </c>
      <c r="AR23" s="12">
        <f t="shared" si="18"/>
        <v>1</v>
      </c>
      <c r="AS23" s="12">
        <f t="shared" si="19"/>
        <v>1</v>
      </c>
      <c r="AT23" s="12">
        <f t="shared" si="20"/>
        <v>1</v>
      </c>
      <c r="AU23" s="12">
        <f t="shared" si="21"/>
        <v>0</v>
      </c>
      <c r="AW23" s="12">
        <f t="shared" si="22"/>
        <v>1</v>
      </c>
      <c r="AX23" s="12" t="e">
        <f t="shared" si="23"/>
        <v>#N/A</v>
      </c>
    </row>
    <row r="24" spans="1:50" x14ac:dyDescent="0.25">
      <c r="A24" s="9" t="s">
        <v>81</v>
      </c>
      <c r="B24" s="8">
        <f t="shared" si="0"/>
        <v>9</v>
      </c>
      <c r="C24" s="38">
        <f t="shared" si="1"/>
        <v>2</v>
      </c>
      <c r="D24" s="37" t="s">
        <v>193</v>
      </c>
      <c r="E24" s="8" t="s">
        <v>180</v>
      </c>
      <c r="F24" s="8" t="s">
        <v>181</v>
      </c>
      <c r="G24" s="8" t="s">
        <v>119</v>
      </c>
      <c r="H24" s="8" t="s">
        <v>182</v>
      </c>
      <c r="I24" s="8" t="s">
        <v>115</v>
      </c>
      <c r="J24" s="8" t="s">
        <v>196</v>
      </c>
      <c r="K24" s="8" t="s">
        <v>197</v>
      </c>
      <c r="L24" s="8" t="s">
        <v>198</v>
      </c>
      <c r="M24" s="8" t="s">
        <v>186</v>
      </c>
      <c r="N24" s="8" t="s">
        <v>187</v>
      </c>
      <c r="O24" s="8" t="s">
        <v>199</v>
      </c>
      <c r="P24" s="8" t="s">
        <v>200</v>
      </c>
      <c r="Q24" s="8" t="s">
        <v>201</v>
      </c>
      <c r="R24" s="8" t="s">
        <v>153</v>
      </c>
      <c r="S24" s="8" t="s">
        <v>151</v>
      </c>
      <c r="T24" s="8" t="s">
        <v>190</v>
      </c>
      <c r="U24" s="8" t="s">
        <v>191</v>
      </c>
      <c r="V24" s="8" t="s">
        <v>203</v>
      </c>
      <c r="W24" s="8" t="s">
        <v>204</v>
      </c>
      <c r="Y24" s="8" t="s">
        <v>153</v>
      </c>
      <c r="Z24" s="8" t="s">
        <v>190</v>
      </c>
      <c r="AB24" s="12">
        <f t="shared" si="2"/>
        <v>0</v>
      </c>
      <c r="AC24" s="12">
        <f t="shared" si="3"/>
        <v>0</v>
      </c>
      <c r="AD24" s="12">
        <f t="shared" si="4"/>
        <v>1</v>
      </c>
      <c r="AE24" s="12">
        <f t="shared" si="5"/>
        <v>0</v>
      </c>
      <c r="AF24" s="12">
        <f t="shared" si="6"/>
        <v>0</v>
      </c>
      <c r="AG24" s="12">
        <f t="shared" si="7"/>
        <v>1</v>
      </c>
      <c r="AH24" s="12">
        <f t="shared" si="8"/>
        <v>0</v>
      </c>
      <c r="AI24" s="12">
        <f t="shared" si="9"/>
        <v>1</v>
      </c>
      <c r="AJ24" s="12">
        <f t="shared" si="10"/>
        <v>0</v>
      </c>
      <c r="AK24" s="12">
        <f t="shared" si="11"/>
        <v>1</v>
      </c>
      <c r="AL24" s="12">
        <f t="shared" si="12"/>
        <v>0</v>
      </c>
      <c r="AM24" s="12">
        <f t="shared" si="13"/>
        <v>0</v>
      </c>
      <c r="AN24" s="12">
        <f t="shared" si="14"/>
        <v>1</v>
      </c>
      <c r="AO24" s="12">
        <f t="shared" si="15"/>
        <v>1</v>
      </c>
      <c r="AP24" s="12">
        <f t="shared" si="16"/>
        <v>1</v>
      </c>
      <c r="AQ24" s="12">
        <f t="shared" si="17"/>
        <v>0</v>
      </c>
      <c r="AR24" s="12">
        <f t="shared" si="18"/>
        <v>1</v>
      </c>
      <c r="AS24" s="12">
        <f t="shared" si="19"/>
        <v>1</v>
      </c>
      <c r="AT24" s="12">
        <f t="shared" si="20"/>
        <v>0</v>
      </c>
      <c r="AU24" s="12">
        <f t="shared" si="21"/>
        <v>0</v>
      </c>
      <c r="AW24" s="12">
        <f t="shared" si="22"/>
        <v>1</v>
      </c>
      <c r="AX24" s="12">
        <f t="shared" si="23"/>
        <v>1</v>
      </c>
    </row>
    <row r="25" spans="1:50" x14ac:dyDescent="0.25">
      <c r="A25" s="9" t="s">
        <v>78</v>
      </c>
      <c r="B25" s="8">
        <f t="shared" si="0"/>
        <v>8</v>
      </c>
      <c r="C25" s="38">
        <f t="shared" si="1"/>
        <v>2</v>
      </c>
      <c r="D25" s="37" t="s">
        <v>193</v>
      </c>
      <c r="E25" s="8" t="s">
        <v>180</v>
      </c>
      <c r="F25" s="8" t="s">
        <v>181</v>
      </c>
      <c r="G25" s="8" t="s">
        <v>119</v>
      </c>
      <c r="H25" s="8" t="s">
        <v>182</v>
      </c>
      <c r="I25" s="8" t="s">
        <v>183</v>
      </c>
      <c r="J25" s="8" t="s">
        <v>184</v>
      </c>
      <c r="K25" s="8" t="s">
        <v>197</v>
      </c>
      <c r="L25" s="8" t="s">
        <v>198</v>
      </c>
      <c r="M25" s="8" t="s">
        <v>120</v>
      </c>
      <c r="N25" s="8" t="s">
        <v>209</v>
      </c>
      <c r="O25" s="8" t="s">
        <v>122</v>
      </c>
      <c r="P25" s="8" t="s">
        <v>200</v>
      </c>
      <c r="Q25" s="8" t="s">
        <v>189</v>
      </c>
      <c r="R25" s="8" t="s">
        <v>153</v>
      </c>
      <c r="S25" s="8" t="s">
        <v>151</v>
      </c>
      <c r="T25" s="8" t="s">
        <v>190</v>
      </c>
      <c r="U25" s="8" t="s">
        <v>208</v>
      </c>
      <c r="V25" s="8" t="s">
        <v>203</v>
      </c>
      <c r="W25" s="8" t="s">
        <v>204</v>
      </c>
      <c r="Y25" s="8" t="s">
        <v>181</v>
      </c>
      <c r="Z25" s="8" t="s">
        <v>197</v>
      </c>
      <c r="AB25" s="12">
        <f t="shared" si="2"/>
        <v>0</v>
      </c>
      <c r="AC25" s="12">
        <f t="shared" si="3"/>
        <v>0</v>
      </c>
      <c r="AD25" s="12">
        <f t="shared" si="4"/>
        <v>1</v>
      </c>
      <c r="AE25" s="12">
        <f t="shared" si="5"/>
        <v>0</v>
      </c>
      <c r="AF25" s="12">
        <f t="shared" si="6"/>
        <v>0</v>
      </c>
      <c r="AG25" s="12">
        <f t="shared" si="7"/>
        <v>0</v>
      </c>
      <c r="AH25" s="12">
        <f t="shared" si="8"/>
        <v>1</v>
      </c>
      <c r="AI25" s="12">
        <f t="shared" si="9"/>
        <v>1</v>
      </c>
      <c r="AJ25" s="12">
        <f t="shared" si="10"/>
        <v>0</v>
      </c>
      <c r="AK25" s="12">
        <f t="shared" si="11"/>
        <v>0</v>
      </c>
      <c r="AL25" s="12">
        <f t="shared" si="12"/>
        <v>1</v>
      </c>
      <c r="AM25" s="12">
        <f t="shared" si="13"/>
        <v>1</v>
      </c>
      <c r="AN25" s="12">
        <f t="shared" si="14"/>
        <v>1</v>
      </c>
      <c r="AO25" s="12">
        <f t="shared" si="15"/>
        <v>0</v>
      </c>
      <c r="AP25" s="12">
        <f t="shared" si="16"/>
        <v>1</v>
      </c>
      <c r="AQ25" s="12">
        <f t="shared" si="17"/>
        <v>0</v>
      </c>
      <c r="AR25" s="12">
        <f t="shared" si="18"/>
        <v>1</v>
      </c>
      <c r="AS25" s="12">
        <f t="shared" si="19"/>
        <v>0</v>
      </c>
      <c r="AT25" s="12">
        <f t="shared" si="20"/>
        <v>0</v>
      </c>
      <c r="AU25" s="12">
        <f t="shared" si="21"/>
        <v>0</v>
      </c>
      <c r="AW25" s="12">
        <f t="shared" si="22"/>
        <v>1</v>
      </c>
      <c r="AX25" s="12">
        <f t="shared" si="23"/>
        <v>1</v>
      </c>
    </row>
    <row r="26" spans="1:50" x14ac:dyDescent="0.25">
      <c r="A26" s="49" t="s">
        <v>75</v>
      </c>
      <c r="B26" s="8">
        <f t="shared" si="0"/>
        <v>13</v>
      </c>
      <c r="C26" s="38">
        <f t="shared" si="1"/>
        <v>1</v>
      </c>
      <c r="D26" s="37" t="s">
        <v>179</v>
      </c>
      <c r="E26" s="8" t="s">
        <v>180</v>
      </c>
      <c r="F26" s="8" t="s">
        <v>181</v>
      </c>
      <c r="G26" s="8" t="s">
        <v>119</v>
      </c>
      <c r="H26" s="8" t="s">
        <v>121</v>
      </c>
      <c r="I26" s="8" t="s">
        <v>115</v>
      </c>
      <c r="J26" s="8" t="s">
        <v>184</v>
      </c>
      <c r="K26" s="8" t="s">
        <v>197</v>
      </c>
      <c r="L26" s="8" t="s">
        <v>198</v>
      </c>
      <c r="M26" s="8" t="s">
        <v>186</v>
      </c>
      <c r="N26" s="8" t="s">
        <v>187</v>
      </c>
      <c r="O26" s="8" t="s">
        <v>122</v>
      </c>
      <c r="P26" s="8" t="s">
        <v>200</v>
      </c>
      <c r="Q26" s="8" t="s">
        <v>189</v>
      </c>
      <c r="R26" s="8" t="s">
        <v>153</v>
      </c>
      <c r="S26" s="8" t="s">
        <v>160</v>
      </c>
      <c r="T26" s="8" t="s">
        <v>206</v>
      </c>
      <c r="U26" s="8" t="s">
        <v>208</v>
      </c>
      <c r="V26" s="8" t="s">
        <v>192</v>
      </c>
      <c r="W26" s="8" t="s">
        <v>159</v>
      </c>
      <c r="Y26" s="8" t="s">
        <v>195</v>
      </c>
      <c r="Z26" s="50" t="s">
        <v>183</v>
      </c>
      <c r="AB26" s="12">
        <f t="shared" si="2"/>
        <v>1</v>
      </c>
      <c r="AC26" s="12">
        <f t="shared" si="3"/>
        <v>0</v>
      </c>
      <c r="AD26" s="12">
        <f t="shared" si="4"/>
        <v>1</v>
      </c>
      <c r="AE26" s="12">
        <f t="shared" si="5"/>
        <v>0</v>
      </c>
      <c r="AF26" s="12">
        <f t="shared" si="6"/>
        <v>1</v>
      </c>
      <c r="AG26" s="12">
        <f t="shared" si="7"/>
        <v>1</v>
      </c>
      <c r="AH26" s="12">
        <f t="shared" si="8"/>
        <v>1</v>
      </c>
      <c r="AI26" s="12">
        <f t="shared" si="9"/>
        <v>1</v>
      </c>
      <c r="AJ26" s="12">
        <f t="shared" si="10"/>
        <v>0</v>
      </c>
      <c r="AK26" s="12">
        <f t="shared" si="11"/>
        <v>1</v>
      </c>
      <c r="AL26" s="12">
        <f t="shared" si="12"/>
        <v>0</v>
      </c>
      <c r="AM26" s="12">
        <f t="shared" si="13"/>
        <v>1</v>
      </c>
      <c r="AN26" s="12">
        <f t="shared" si="14"/>
        <v>1</v>
      </c>
      <c r="AO26" s="12">
        <f t="shared" si="15"/>
        <v>0</v>
      </c>
      <c r="AP26" s="12">
        <f t="shared" si="16"/>
        <v>1</v>
      </c>
      <c r="AQ26" s="12">
        <f t="shared" si="17"/>
        <v>1</v>
      </c>
      <c r="AR26" s="12">
        <f t="shared" si="18"/>
        <v>0</v>
      </c>
      <c r="AS26" s="12">
        <f t="shared" si="19"/>
        <v>0</v>
      </c>
      <c r="AT26" s="12">
        <f t="shared" si="20"/>
        <v>1</v>
      </c>
      <c r="AU26" s="12">
        <f t="shared" si="21"/>
        <v>1</v>
      </c>
      <c r="AW26" s="12">
        <f t="shared" si="22"/>
        <v>1</v>
      </c>
      <c r="AX26" s="12" t="e">
        <f t="shared" si="23"/>
        <v>#N/A</v>
      </c>
    </row>
    <row r="27" spans="1:50" x14ac:dyDescent="0.25">
      <c r="A27" s="49" t="s">
        <v>79</v>
      </c>
      <c r="B27" s="8">
        <f t="shared" si="0"/>
        <v>12</v>
      </c>
      <c r="C27" s="38">
        <f t="shared" si="1"/>
        <v>2</v>
      </c>
      <c r="D27" s="37" t="s">
        <v>179</v>
      </c>
      <c r="E27" s="8" t="s">
        <v>194</v>
      </c>
      <c r="F27" s="8" t="s">
        <v>181</v>
      </c>
      <c r="G27" s="8" t="s">
        <v>119</v>
      </c>
      <c r="H27" s="8" t="s">
        <v>182</v>
      </c>
      <c r="I27" s="8" t="s">
        <v>183</v>
      </c>
      <c r="J27" s="8" t="s">
        <v>184</v>
      </c>
      <c r="K27" s="8" t="s">
        <v>197</v>
      </c>
      <c r="L27" s="8" t="s">
        <v>198</v>
      </c>
      <c r="M27" s="8" t="s">
        <v>186</v>
      </c>
      <c r="N27" s="8" t="s">
        <v>187</v>
      </c>
      <c r="O27" s="8" t="s">
        <v>199</v>
      </c>
      <c r="P27" s="8" t="s">
        <v>200</v>
      </c>
      <c r="Q27" s="8" t="s">
        <v>201</v>
      </c>
      <c r="R27" s="8" t="s">
        <v>153</v>
      </c>
      <c r="S27" s="8" t="s">
        <v>151</v>
      </c>
      <c r="T27" s="8" t="s">
        <v>206</v>
      </c>
      <c r="U27" s="8" t="s">
        <v>191</v>
      </c>
      <c r="V27" s="8" t="s">
        <v>192</v>
      </c>
      <c r="W27" s="8" t="s">
        <v>159</v>
      </c>
      <c r="Y27" s="8" t="s">
        <v>200</v>
      </c>
      <c r="Z27" s="8" t="s">
        <v>201</v>
      </c>
      <c r="AB27" s="12">
        <f t="shared" si="2"/>
        <v>1</v>
      </c>
      <c r="AC27" s="12">
        <f t="shared" si="3"/>
        <v>1</v>
      </c>
      <c r="AD27" s="12">
        <f t="shared" si="4"/>
        <v>1</v>
      </c>
      <c r="AE27" s="12">
        <f t="shared" si="5"/>
        <v>0</v>
      </c>
      <c r="AF27" s="12">
        <f t="shared" si="6"/>
        <v>0</v>
      </c>
      <c r="AG27" s="12">
        <f t="shared" si="7"/>
        <v>0</v>
      </c>
      <c r="AH27" s="12">
        <f t="shared" si="8"/>
        <v>1</v>
      </c>
      <c r="AI27" s="12">
        <f t="shared" si="9"/>
        <v>1</v>
      </c>
      <c r="AJ27" s="12">
        <f t="shared" si="10"/>
        <v>0</v>
      </c>
      <c r="AK27" s="12">
        <f t="shared" si="11"/>
        <v>1</v>
      </c>
      <c r="AL27" s="12">
        <f t="shared" si="12"/>
        <v>0</v>
      </c>
      <c r="AM27" s="12">
        <f t="shared" si="13"/>
        <v>0</v>
      </c>
      <c r="AN27" s="12">
        <f t="shared" si="14"/>
        <v>1</v>
      </c>
      <c r="AO27" s="12">
        <f t="shared" si="15"/>
        <v>1</v>
      </c>
      <c r="AP27" s="12">
        <f t="shared" si="16"/>
        <v>1</v>
      </c>
      <c r="AQ27" s="12">
        <f t="shared" si="17"/>
        <v>0</v>
      </c>
      <c r="AR27" s="12">
        <f t="shared" si="18"/>
        <v>0</v>
      </c>
      <c r="AS27" s="12">
        <f t="shared" si="19"/>
        <v>1</v>
      </c>
      <c r="AT27" s="12">
        <f t="shared" si="20"/>
        <v>1</v>
      </c>
      <c r="AU27" s="12">
        <f t="shared" si="21"/>
        <v>1</v>
      </c>
      <c r="AW27" s="12">
        <f t="shared" si="22"/>
        <v>1</v>
      </c>
      <c r="AX27" s="12">
        <f t="shared" si="23"/>
        <v>1</v>
      </c>
    </row>
    <row r="28" spans="1:50" x14ac:dyDescent="0.25">
      <c r="A28" s="49" t="s">
        <v>65</v>
      </c>
      <c r="B28" s="8">
        <f t="shared" si="0"/>
        <v>8</v>
      </c>
      <c r="C28" s="38">
        <f t="shared" si="1"/>
        <v>1</v>
      </c>
      <c r="D28" s="37" t="s">
        <v>193</v>
      </c>
      <c r="E28" s="8" t="s">
        <v>180</v>
      </c>
      <c r="F28" s="8" t="s">
        <v>181</v>
      </c>
      <c r="G28" s="8" t="s">
        <v>119</v>
      </c>
      <c r="H28" s="8" t="s">
        <v>182</v>
      </c>
      <c r="I28" s="8" t="s">
        <v>183</v>
      </c>
      <c r="J28" s="8" t="s">
        <v>184</v>
      </c>
      <c r="K28" s="8" t="s">
        <v>197</v>
      </c>
      <c r="L28" s="8" t="s">
        <v>185</v>
      </c>
      <c r="M28" s="8" t="s">
        <v>186</v>
      </c>
      <c r="N28" s="8" t="s">
        <v>187</v>
      </c>
      <c r="O28" s="8" t="s">
        <v>199</v>
      </c>
      <c r="P28" s="8" t="s">
        <v>200</v>
      </c>
      <c r="Q28" s="8" t="s">
        <v>189</v>
      </c>
      <c r="R28" s="8" t="s">
        <v>202</v>
      </c>
      <c r="S28" s="8" t="s">
        <v>151</v>
      </c>
      <c r="T28" s="8" t="s">
        <v>206</v>
      </c>
      <c r="U28" s="8" t="s">
        <v>191</v>
      </c>
      <c r="V28" s="8" t="s">
        <v>192</v>
      </c>
      <c r="W28" s="8" t="s">
        <v>204</v>
      </c>
      <c r="Y28" s="8" t="s">
        <v>200</v>
      </c>
      <c r="Z28" s="50" t="s">
        <v>193</v>
      </c>
      <c r="AB28" s="12">
        <f t="shared" si="2"/>
        <v>0</v>
      </c>
      <c r="AC28" s="12">
        <f t="shared" si="3"/>
        <v>0</v>
      </c>
      <c r="AD28" s="12">
        <f t="shared" si="4"/>
        <v>1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1</v>
      </c>
      <c r="AI28" s="12">
        <f t="shared" si="9"/>
        <v>1</v>
      </c>
      <c r="AJ28" s="12">
        <f t="shared" si="10"/>
        <v>1</v>
      </c>
      <c r="AK28" s="12">
        <f t="shared" si="11"/>
        <v>1</v>
      </c>
      <c r="AL28" s="12">
        <f t="shared" si="12"/>
        <v>0</v>
      </c>
      <c r="AM28" s="12">
        <f t="shared" si="13"/>
        <v>0</v>
      </c>
      <c r="AN28" s="12">
        <f t="shared" si="14"/>
        <v>1</v>
      </c>
      <c r="AO28" s="12">
        <f t="shared" si="15"/>
        <v>0</v>
      </c>
      <c r="AP28" s="12">
        <f t="shared" si="16"/>
        <v>0</v>
      </c>
      <c r="AQ28" s="12">
        <f t="shared" si="17"/>
        <v>0</v>
      </c>
      <c r="AR28" s="12">
        <f t="shared" si="18"/>
        <v>0</v>
      </c>
      <c r="AS28" s="12">
        <f t="shared" si="19"/>
        <v>1</v>
      </c>
      <c r="AT28" s="12">
        <f t="shared" si="20"/>
        <v>1</v>
      </c>
      <c r="AU28" s="12">
        <f t="shared" si="21"/>
        <v>0</v>
      </c>
      <c r="AW28" s="12">
        <f t="shared" si="22"/>
        <v>1</v>
      </c>
      <c r="AX28" s="12" t="e">
        <f t="shared" si="23"/>
        <v>#N/A</v>
      </c>
    </row>
    <row r="29" spans="1:50" x14ac:dyDescent="0.25">
      <c r="A29" s="49" t="s">
        <v>76</v>
      </c>
      <c r="B29" s="8">
        <f t="shared" si="0"/>
        <v>13</v>
      </c>
      <c r="C29" s="38">
        <f t="shared" si="1"/>
        <v>2</v>
      </c>
      <c r="D29" s="37" t="s">
        <v>179</v>
      </c>
      <c r="E29" s="8" t="s">
        <v>180</v>
      </c>
      <c r="F29" s="8" t="s">
        <v>181</v>
      </c>
      <c r="G29" s="8" t="s">
        <v>119</v>
      </c>
      <c r="H29" s="8" t="s">
        <v>121</v>
      </c>
      <c r="I29" s="8" t="s">
        <v>183</v>
      </c>
      <c r="J29" s="8" t="s">
        <v>184</v>
      </c>
      <c r="K29" s="8" t="s">
        <v>197</v>
      </c>
      <c r="L29" s="8" t="s">
        <v>185</v>
      </c>
      <c r="M29" s="8" t="s">
        <v>186</v>
      </c>
      <c r="N29" s="8" t="s">
        <v>187</v>
      </c>
      <c r="O29" s="8" t="s">
        <v>122</v>
      </c>
      <c r="P29" s="8" t="s">
        <v>188</v>
      </c>
      <c r="Q29" s="8" t="s">
        <v>201</v>
      </c>
      <c r="R29" s="8" t="s">
        <v>153</v>
      </c>
      <c r="S29" s="8" t="s">
        <v>160</v>
      </c>
      <c r="T29" s="8" t="s">
        <v>206</v>
      </c>
      <c r="U29" s="8" t="s">
        <v>191</v>
      </c>
      <c r="V29" s="8" t="s">
        <v>192</v>
      </c>
      <c r="W29" s="8" t="s">
        <v>204</v>
      </c>
      <c r="Y29" s="8" t="s">
        <v>181</v>
      </c>
      <c r="Z29" s="8" t="s">
        <v>153</v>
      </c>
      <c r="AB29" s="12">
        <f t="shared" si="2"/>
        <v>1</v>
      </c>
      <c r="AC29" s="12">
        <f t="shared" si="3"/>
        <v>0</v>
      </c>
      <c r="AD29" s="12">
        <f t="shared" si="4"/>
        <v>1</v>
      </c>
      <c r="AE29" s="12">
        <f t="shared" si="5"/>
        <v>0</v>
      </c>
      <c r="AF29" s="12">
        <f t="shared" si="6"/>
        <v>1</v>
      </c>
      <c r="AG29" s="12">
        <f t="shared" si="7"/>
        <v>0</v>
      </c>
      <c r="AH29" s="12">
        <f t="shared" si="8"/>
        <v>1</v>
      </c>
      <c r="AI29" s="12">
        <f t="shared" si="9"/>
        <v>1</v>
      </c>
      <c r="AJ29" s="12">
        <f t="shared" si="10"/>
        <v>1</v>
      </c>
      <c r="AK29" s="12">
        <f t="shared" si="11"/>
        <v>1</v>
      </c>
      <c r="AL29" s="12">
        <f t="shared" si="12"/>
        <v>0</v>
      </c>
      <c r="AM29" s="12">
        <f t="shared" si="13"/>
        <v>1</v>
      </c>
      <c r="AN29" s="12">
        <f t="shared" si="14"/>
        <v>0</v>
      </c>
      <c r="AO29" s="12">
        <f t="shared" si="15"/>
        <v>1</v>
      </c>
      <c r="AP29" s="12">
        <f t="shared" si="16"/>
        <v>1</v>
      </c>
      <c r="AQ29" s="12">
        <f t="shared" si="17"/>
        <v>1</v>
      </c>
      <c r="AR29" s="12">
        <f t="shared" si="18"/>
        <v>0</v>
      </c>
      <c r="AS29" s="12">
        <f t="shared" si="19"/>
        <v>1</v>
      </c>
      <c r="AT29" s="12">
        <f t="shared" si="20"/>
        <v>1</v>
      </c>
      <c r="AU29" s="12">
        <f t="shared" si="21"/>
        <v>0</v>
      </c>
      <c r="AW29" s="12">
        <f t="shared" si="22"/>
        <v>1</v>
      </c>
      <c r="AX29" s="12">
        <f t="shared" si="23"/>
        <v>1</v>
      </c>
    </row>
    <row r="30" spans="1:50" ht="15.75" thickBot="1" x14ac:dyDescent="0.3">
      <c r="A30" s="39" t="s">
        <v>55</v>
      </c>
      <c r="B30" s="40">
        <f t="shared" si="0"/>
        <v>10</v>
      </c>
      <c r="C30" s="41">
        <f t="shared" si="1"/>
        <v>1</v>
      </c>
      <c r="D30" s="37" t="s">
        <v>193</v>
      </c>
      <c r="E30" s="8" t="s">
        <v>180</v>
      </c>
      <c r="F30" s="8" t="s">
        <v>181</v>
      </c>
      <c r="G30" s="8" t="s">
        <v>119</v>
      </c>
      <c r="H30" s="8" t="s">
        <v>182</v>
      </c>
      <c r="I30" s="8" t="s">
        <v>183</v>
      </c>
      <c r="J30" s="8" t="s">
        <v>184</v>
      </c>
      <c r="K30" s="8" t="s">
        <v>197</v>
      </c>
      <c r="L30" s="8" t="s">
        <v>198</v>
      </c>
      <c r="M30" s="8" t="s">
        <v>186</v>
      </c>
      <c r="N30" s="8" t="s">
        <v>187</v>
      </c>
      <c r="O30" s="8" t="s">
        <v>199</v>
      </c>
      <c r="P30" s="8" t="s">
        <v>200</v>
      </c>
      <c r="Q30" s="8" t="s">
        <v>201</v>
      </c>
      <c r="R30" s="8" t="s">
        <v>153</v>
      </c>
      <c r="S30" s="8" t="s">
        <v>151</v>
      </c>
      <c r="T30" s="8" t="s">
        <v>190</v>
      </c>
      <c r="U30" s="8" t="s">
        <v>191</v>
      </c>
      <c r="V30" s="8" t="s">
        <v>203</v>
      </c>
      <c r="W30" s="8" t="s">
        <v>159</v>
      </c>
      <c r="Y30" s="8" t="s">
        <v>181</v>
      </c>
      <c r="Z30" s="50" t="s">
        <v>198</v>
      </c>
      <c r="AB30" s="12">
        <f t="shared" si="2"/>
        <v>0</v>
      </c>
      <c r="AC30" s="12">
        <f t="shared" si="3"/>
        <v>0</v>
      </c>
      <c r="AD30" s="12">
        <f t="shared" si="4"/>
        <v>1</v>
      </c>
      <c r="AE30" s="12">
        <f t="shared" si="5"/>
        <v>0</v>
      </c>
      <c r="AF30" s="12">
        <f t="shared" si="6"/>
        <v>0</v>
      </c>
      <c r="AG30" s="12">
        <f t="shared" si="7"/>
        <v>0</v>
      </c>
      <c r="AH30" s="12">
        <f t="shared" si="8"/>
        <v>1</v>
      </c>
      <c r="AI30" s="12">
        <f t="shared" si="9"/>
        <v>1</v>
      </c>
      <c r="AJ30" s="12">
        <f t="shared" si="10"/>
        <v>0</v>
      </c>
      <c r="AK30" s="12">
        <f t="shared" si="11"/>
        <v>1</v>
      </c>
      <c r="AL30" s="12">
        <f t="shared" si="12"/>
        <v>0</v>
      </c>
      <c r="AM30" s="12">
        <f t="shared" si="13"/>
        <v>0</v>
      </c>
      <c r="AN30" s="12">
        <f t="shared" si="14"/>
        <v>1</v>
      </c>
      <c r="AO30" s="12">
        <f t="shared" si="15"/>
        <v>1</v>
      </c>
      <c r="AP30" s="12">
        <f t="shared" si="16"/>
        <v>1</v>
      </c>
      <c r="AQ30" s="12">
        <f t="shared" si="17"/>
        <v>0</v>
      </c>
      <c r="AR30" s="12">
        <f t="shared" si="18"/>
        <v>1</v>
      </c>
      <c r="AS30" s="12">
        <f t="shared" si="19"/>
        <v>1</v>
      </c>
      <c r="AT30" s="12">
        <f t="shared" si="20"/>
        <v>0</v>
      </c>
      <c r="AU30" s="12">
        <f t="shared" si="21"/>
        <v>1</v>
      </c>
      <c r="AW30" s="12">
        <f t="shared" si="22"/>
        <v>1</v>
      </c>
      <c r="AX30" s="12" t="e">
        <f t="shared" si="23"/>
        <v>#N/A</v>
      </c>
    </row>
    <row r="31" spans="1:50" x14ac:dyDescent="0.25">
      <c r="A31" s="32" t="s">
        <v>86</v>
      </c>
    </row>
    <row r="32" spans="1:50" x14ac:dyDescent="0.25">
      <c r="A32" s="31"/>
      <c r="D32" s="8" t="s">
        <v>179</v>
      </c>
      <c r="E32" s="8" t="s">
        <v>194</v>
      </c>
      <c r="F32" s="8" t="s">
        <v>181</v>
      </c>
      <c r="G32" s="8" t="s">
        <v>195</v>
      </c>
      <c r="H32" s="8" t="s">
        <v>121</v>
      </c>
      <c r="I32" s="8" t="s">
        <v>115</v>
      </c>
      <c r="J32" s="8" t="s">
        <v>184</v>
      </c>
      <c r="K32" s="8" t="s">
        <v>197</v>
      </c>
      <c r="L32" s="8" t="s">
        <v>185</v>
      </c>
      <c r="M32" s="8" t="s">
        <v>186</v>
      </c>
      <c r="N32" s="8" t="s">
        <v>209</v>
      </c>
      <c r="O32" s="8" t="s">
        <v>122</v>
      </c>
      <c r="P32" s="8" t="s">
        <v>200</v>
      </c>
      <c r="Q32" s="8" t="s">
        <v>201</v>
      </c>
      <c r="R32" s="48" t="s">
        <v>153</v>
      </c>
      <c r="S32" s="8" t="s">
        <v>160</v>
      </c>
      <c r="T32" s="8" t="s">
        <v>190</v>
      </c>
      <c r="U32" s="8" t="s">
        <v>191</v>
      </c>
      <c r="V32" s="8" t="s">
        <v>192</v>
      </c>
      <c r="W32" s="8" t="s">
        <v>159</v>
      </c>
    </row>
    <row r="33" spans="1:23" x14ac:dyDescent="0.25">
      <c r="A33" s="42"/>
      <c r="D33" s="12">
        <v>1</v>
      </c>
      <c r="E33" s="12">
        <v>1</v>
      </c>
      <c r="F33" s="12">
        <v>1</v>
      </c>
      <c r="G33" s="12">
        <v>1</v>
      </c>
      <c r="H33" s="12">
        <v>1</v>
      </c>
      <c r="I33" s="12">
        <v>1</v>
      </c>
      <c r="J33" s="12">
        <v>1</v>
      </c>
      <c r="K33" s="12">
        <v>1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</row>
  </sheetData>
  <conditionalFormatting sqref="D3:D30">
    <cfRule type="cellIs" dxfId="245" priority="8" operator="notEqual">
      <formula>$D$32</formula>
    </cfRule>
  </conditionalFormatting>
  <conditionalFormatting sqref="E3:E30">
    <cfRule type="cellIs" dxfId="244" priority="9" operator="notEqual">
      <formula>$E$32</formula>
    </cfRule>
  </conditionalFormatting>
  <conditionalFormatting sqref="F3:F30">
    <cfRule type="cellIs" dxfId="243" priority="10" operator="notEqual">
      <formula>$F$32</formula>
    </cfRule>
  </conditionalFormatting>
  <conditionalFormatting sqref="G3:G30">
    <cfRule type="cellIs" dxfId="242" priority="11" operator="notEqual">
      <formula>$G$32</formula>
    </cfRule>
  </conditionalFormatting>
  <conditionalFormatting sqref="H3:H30">
    <cfRule type="cellIs" dxfId="241" priority="12" operator="notEqual">
      <formula>$H$32</formula>
    </cfRule>
  </conditionalFormatting>
  <conditionalFormatting sqref="I3:I30">
    <cfRule type="cellIs" dxfId="240" priority="13" operator="notEqual">
      <formula>$I$32</formula>
    </cfRule>
  </conditionalFormatting>
  <conditionalFormatting sqref="J3:J30">
    <cfRule type="cellIs" dxfId="239" priority="14" operator="notEqual">
      <formula>$J$32</formula>
    </cfRule>
  </conditionalFormatting>
  <conditionalFormatting sqref="K3:K30">
    <cfRule type="cellIs" dxfId="238" priority="15" operator="notEqual">
      <formula>$K$32</formula>
    </cfRule>
  </conditionalFormatting>
  <conditionalFormatting sqref="L3:L30">
    <cfRule type="cellIs" dxfId="237" priority="16" operator="notEqual">
      <formula>$L$32</formula>
    </cfRule>
  </conditionalFormatting>
  <conditionalFormatting sqref="M3:M30">
    <cfRule type="cellIs" dxfId="236" priority="17" operator="notEqual">
      <formula>$M$32</formula>
    </cfRule>
  </conditionalFormatting>
  <conditionalFormatting sqref="N3:N30">
    <cfRule type="cellIs" dxfId="235" priority="18" operator="notEqual">
      <formula>$N$32</formula>
    </cfRule>
  </conditionalFormatting>
  <conditionalFormatting sqref="O3:O30">
    <cfRule type="cellIs" dxfId="234" priority="19" operator="notEqual">
      <formula>$O$32</formula>
    </cfRule>
  </conditionalFormatting>
  <conditionalFormatting sqref="P3:P30">
    <cfRule type="cellIs" dxfId="233" priority="20" operator="notEqual">
      <formula>$P$32</formula>
    </cfRule>
  </conditionalFormatting>
  <conditionalFormatting sqref="Q3:Q30">
    <cfRule type="cellIs" dxfId="232" priority="21" operator="notEqual">
      <formula>$Q$32</formula>
    </cfRule>
  </conditionalFormatting>
  <conditionalFormatting sqref="R3:R30">
    <cfRule type="cellIs" dxfId="231" priority="22" operator="notEqual">
      <formula>$R$32</formula>
    </cfRule>
  </conditionalFormatting>
  <conditionalFormatting sqref="S3:S30">
    <cfRule type="cellIs" dxfId="230" priority="7" operator="notEqual">
      <formula>$S$32</formula>
    </cfRule>
  </conditionalFormatting>
  <conditionalFormatting sqref="T3:T30">
    <cfRule type="cellIs" dxfId="229" priority="6" operator="notEqual">
      <formula>$T$32</formula>
    </cfRule>
  </conditionalFormatting>
  <conditionalFormatting sqref="U3:U30">
    <cfRule type="cellIs" dxfId="228" priority="5" operator="notEqual">
      <formula>$U$32</formula>
    </cfRule>
  </conditionalFormatting>
  <conditionalFormatting sqref="V3:V30">
    <cfRule type="cellIs" dxfId="227" priority="3" operator="notEqual">
      <formula>$V$32</formula>
    </cfRule>
  </conditionalFormatting>
  <conditionalFormatting sqref="W3:W30">
    <cfRule type="cellIs" dxfId="226" priority="2" operator="notEqual">
      <formula>$W$32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11" style="12" bestFit="1" customWidth="1"/>
    <col min="5" max="5" width="9.140625" style="12" bestFit="1" customWidth="1"/>
    <col min="6" max="6" width="9.28515625" style="12" bestFit="1" customWidth="1"/>
    <col min="7" max="7" width="8" style="12" bestFit="1" customWidth="1"/>
    <col min="8" max="8" width="7.7109375" style="12" bestFit="1" customWidth="1"/>
    <col min="9" max="9" width="8" style="12" bestFit="1" customWidth="1"/>
    <col min="10" max="10" width="9.140625" style="12" bestFit="1" customWidth="1"/>
    <col min="11" max="11" width="10.7109375" style="12" bestFit="1" customWidth="1"/>
    <col min="12" max="12" width="11.42578125" style="12" bestFit="1" customWidth="1"/>
    <col min="13" max="13" width="10.28515625" style="12" bestFit="1" customWidth="1"/>
    <col min="14" max="14" width="7.42578125" style="12" bestFit="1" customWidth="1"/>
    <col min="15" max="15" width="10.28515625" style="12" bestFit="1" customWidth="1"/>
    <col min="16" max="16" width="10.7109375" style="12" bestFit="1" customWidth="1"/>
    <col min="17" max="17" width="8.7109375" style="12" bestFit="1" customWidth="1"/>
    <col min="18" max="18" width="8.42578125" style="12" bestFit="1" customWidth="1"/>
    <col min="19" max="19" width="9.140625" style="12" bestFit="1" customWidth="1"/>
    <col min="20" max="20" width="7" style="12" bestFit="1" customWidth="1"/>
    <col min="21" max="21" width="9.85546875" style="12" bestFit="1" customWidth="1"/>
    <col min="22" max="22" width="9.42578125" style="12" bestFit="1" customWidth="1"/>
    <col min="23" max="23" width="10.7109375" style="12" bestFit="1" customWidth="1"/>
    <col min="24" max="24" width="2.7109375" style="12" customWidth="1"/>
    <col min="25" max="26" width="11.4257812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212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30" si="0">SUM(AB3:AU3)</f>
        <v>10</v>
      </c>
      <c r="C3" s="36">
        <f t="shared" ref="C3:C30" si="1">COUNT(AW3:AX3)</f>
        <v>1</v>
      </c>
      <c r="D3" s="37" t="s">
        <v>213</v>
      </c>
      <c r="E3" s="8" t="s">
        <v>214</v>
      </c>
      <c r="F3" s="8" t="s">
        <v>155</v>
      </c>
      <c r="G3" s="8" t="s">
        <v>215</v>
      </c>
      <c r="H3" s="8" t="s">
        <v>216</v>
      </c>
      <c r="I3" s="8" t="s">
        <v>217</v>
      </c>
      <c r="J3" s="8" t="s">
        <v>218</v>
      </c>
      <c r="K3" s="8" t="s">
        <v>219</v>
      </c>
      <c r="L3" s="8" t="s">
        <v>220</v>
      </c>
      <c r="M3" s="8" t="s">
        <v>221</v>
      </c>
      <c r="N3" s="8" t="s">
        <v>222</v>
      </c>
      <c r="O3" s="8" t="s">
        <v>223</v>
      </c>
      <c r="P3" s="8" t="s">
        <v>224</v>
      </c>
      <c r="Q3" s="8" t="s">
        <v>225</v>
      </c>
      <c r="R3" s="8" t="s">
        <v>179</v>
      </c>
      <c r="S3" s="8" t="s">
        <v>184</v>
      </c>
      <c r="T3" s="8" t="s">
        <v>226</v>
      </c>
      <c r="U3" s="8" t="s">
        <v>227</v>
      </c>
      <c r="V3" s="8" t="s">
        <v>228</v>
      </c>
      <c r="W3" s="8" t="s">
        <v>229</v>
      </c>
      <c r="Y3" s="8" t="s">
        <v>216</v>
      </c>
      <c r="Z3" s="50" t="s">
        <v>220</v>
      </c>
      <c r="AB3" s="12">
        <f t="shared" ref="AB3:AB30" si="2">IF(D3=$D$32,1,0)</f>
        <v>0</v>
      </c>
      <c r="AC3" s="12">
        <f t="shared" ref="AC3:AC30" si="3">IF(E3=$E$32,1,0)</f>
        <v>1</v>
      </c>
      <c r="AD3" s="12">
        <f t="shared" ref="AD3:AD30" si="4">IF(F3=$F$32,1,0)</f>
        <v>0</v>
      </c>
      <c r="AE3" s="12">
        <f t="shared" ref="AE3:AE30" si="5">IF(G3=$G$32,1,0)</f>
        <v>1</v>
      </c>
      <c r="AF3" s="12">
        <f t="shared" ref="AF3:AF30" si="6">IF(H3=$H$32,1,0)</f>
        <v>1</v>
      </c>
      <c r="AG3" s="12">
        <f t="shared" ref="AG3:AG30" si="7">IF(I3=$I$32,1,0)</f>
        <v>1</v>
      </c>
      <c r="AH3" s="12">
        <f t="shared" ref="AH3:AH30" si="8">IF(J3=$J$32,1,0)</f>
        <v>0</v>
      </c>
      <c r="AI3" s="12">
        <f t="shared" ref="AI3:AI30" si="9">IF(K3=$K$32,1,0)</f>
        <v>1</v>
      </c>
      <c r="AJ3" s="12">
        <f t="shared" ref="AJ3:AJ30" si="10">IF(L3=$L$32,1,0)</f>
        <v>0</v>
      </c>
      <c r="AK3" s="12">
        <f t="shared" ref="AK3:AK30" si="11">IF(M3=$M$32,1,0)</f>
        <v>0</v>
      </c>
      <c r="AL3" s="12">
        <f t="shared" ref="AL3:AL30" si="12">IF(N3=$N$32,1,0)</f>
        <v>1</v>
      </c>
      <c r="AM3" s="12">
        <f t="shared" ref="AM3:AM30" si="13">IF(O3=$O$32,1,0)</f>
        <v>0</v>
      </c>
      <c r="AN3" s="12">
        <f t="shared" ref="AN3:AN30" si="14">IF(P3=$P$32,1,0)</f>
        <v>1</v>
      </c>
      <c r="AO3" s="12">
        <f t="shared" ref="AO3:AO30" si="15">IF(Q3=$Q$32,1,0)</f>
        <v>1</v>
      </c>
      <c r="AP3" s="12">
        <f t="shared" ref="AP3:AP30" si="16">IF(R3=$R$32,1,0)</f>
        <v>1</v>
      </c>
      <c r="AQ3" s="12">
        <f t="shared" ref="AQ3:AQ30" si="17">IF(S3=$S$32,1,0)</f>
        <v>0</v>
      </c>
      <c r="AR3" s="12">
        <f t="shared" ref="AR3:AR30" si="18">IF(T3=$T$32,1,0)</f>
        <v>1</v>
      </c>
      <c r="AS3" s="12">
        <f t="shared" ref="AS3:AS30" si="19">IF(U3=$U$32,1,0)</f>
        <v>0</v>
      </c>
      <c r="AT3" s="12">
        <f t="shared" ref="AT3:AT30" si="20">IF(V3=$V$32,1,0)</f>
        <v>0</v>
      </c>
      <c r="AU3" s="12">
        <f t="shared" ref="AU3:AU30" si="21">IF(W3=$W$32,1,0)</f>
        <v>0</v>
      </c>
      <c r="AW3" s="12">
        <f t="shared" ref="AW3:AW30" si="22">HLOOKUP(Y3,$D$32:$W$33,2,FALSE)</f>
        <v>1</v>
      </c>
      <c r="AX3" s="12" t="e">
        <f t="shared" ref="AX3:AX30" si="23">HLOOKUP(Z3,$D$32:$W$33,2,FALSE)</f>
        <v>#N/A</v>
      </c>
    </row>
    <row r="4" spans="1:50" x14ac:dyDescent="0.25">
      <c r="A4" s="9" t="s">
        <v>66</v>
      </c>
      <c r="B4" s="8">
        <f t="shared" si="0"/>
        <v>9</v>
      </c>
      <c r="C4" s="38">
        <f t="shared" si="1"/>
        <v>1</v>
      </c>
      <c r="D4" s="37" t="s">
        <v>230</v>
      </c>
      <c r="E4" s="8" t="s">
        <v>231</v>
      </c>
      <c r="F4" s="8" t="s">
        <v>232</v>
      </c>
      <c r="G4" s="8" t="s">
        <v>233</v>
      </c>
      <c r="H4" s="8" t="s">
        <v>216</v>
      </c>
      <c r="I4" s="8" t="s">
        <v>217</v>
      </c>
      <c r="J4" s="8" t="s">
        <v>234</v>
      </c>
      <c r="K4" s="8" t="s">
        <v>235</v>
      </c>
      <c r="L4" s="8" t="s">
        <v>220</v>
      </c>
      <c r="M4" s="8" t="s">
        <v>221</v>
      </c>
      <c r="N4" s="8" t="s">
        <v>236</v>
      </c>
      <c r="O4" s="8" t="s">
        <v>223</v>
      </c>
      <c r="P4" s="8" t="s">
        <v>224</v>
      </c>
      <c r="Q4" s="8" t="s">
        <v>225</v>
      </c>
      <c r="R4" s="8" t="s">
        <v>237</v>
      </c>
      <c r="S4" s="8" t="s">
        <v>238</v>
      </c>
      <c r="T4" s="8" t="s">
        <v>226</v>
      </c>
      <c r="U4" s="8" t="s">
        <v>227</v>
      </c>
      <c r="V4" s="8" t="s">
        <v>228</v>
      </c>
      <c r="W4" s="8" t="s">
        <v>229</v>
      </c>
      <c r="Y4" s="50" t="s">
        <v>220</v>
      </c>
      <c r="Z4" s="8" t="s">
        <v>216</v>
      </c>
      <c r="AB4" s="12">
        <f t="shared" si="2"/>
        <v>1</v>
      </c>
      <c r="AC4" s="12">
        <f t="shared" si="3"/>
        <v>0</v>
      </c>
      <c r="AD4" s="12">
        <f t="shared" si="4"/>
        <v>1</v>
      </c>
      <c r="AE4" s="12">
        <f t="shared" si="5"/>
        <v>0</v>
      </c>
      <c r="AF4" s="12">
        <f t="shared" si="6"/>
        <v>1</v>
      </c>
      <c r="AG4" s="12">
        <f t="shared" si="7"/>
        <v>1</v>
      </c>
      <c r="AH4" s="12">
        <f t="shared" si="8"/>
        <v>1</v>
      </c>
      <c r="AI4" s="12">
        <f t="shared" si="9"/>
        <v>0</v>
      </c>
      <c r="AJ4" s="12">
        <f t="shared" si="10"/>
        <v>0</v>
      </c>
      <c r="AK4" s="12">
        <f t="shared" si="11"/>
        <v>0</v>
      </c>
      <c r="AL4" s="12">
        <f t="shared" si="12"/>
        <v>0</v>
      </c>
      <c r="AM4" s="12">
        <f t="shared" si="13"/>
        <v>0</v>
      </c>
      <c r="AN4" s="12">
        <f t="shared" si="14"/>
        <v>1</v>
      </c>
      <c r="AO4" s="12">
        <f t="shared" si="15"/>
        <v>1</v>
      </c>
      <c r="AP4" s="12">
        <f t="shared" si="16"/>
        <v>0</v>
      </c>
      <c r="AQ4" s="12">
        <f t="shared" si="17"/>
        <v>1</v>
      </c>
      <c r="AR4" s="12">
        <f t="shared" si="18"/>
        <v>1</v>
      </c>
      <c r="AS4" s="12">
        <f t="shared" si="19"/>
        <v>0</v>
      </c>
      <c r="AT4" s="12">
        <f t="shared" si="20"/>
        <v>0</v>
      </c>
      <c r="AU4" s="12">
        <f t="shared" si="21"/>
        <v>0</v>
      </c>
      <c r="AW4" s="12" t="e">
        <f t="shared" si="22"/>
        <v>#N/A</v>
      </c>
      <c r="AX4" s="12">
        <f t="shared" si="23"/>
        <v>1</v>
      </c>
    </row>
    <row r="5" spans="1:50" x14ac:dyDescent="0.25">
      <c r="A5" s="9" t="s">
        <v>60</v>
      </c>
      <c r="B5" s="8">
        <f t="shared" si="0"/>
        <v>7</v>
      </c>
      <c r="C5" s="38">
        <f t="shared" si="1"/>
        <v>0</v>
      </c>
      <c r="D5" s="37" t="s">
        <v>230</v>
      </c>
      <c r="E5" s="8" t="s">
        <v>231</v>
      </c>
      <c r="F5" s="8" t="s">
        <v>155</v>
      </c>
      <c r="G5" s="8" t="s">
        <v>233</v>
      </c>
      <c r="H5" s="8" t="s">
        <v>216</v>
      </c>
      <c r="I5" s="8" t="s">
        <v>217</v>
      </c>
      <c r="J5" s="8" t="s">
        <v>234</v>
      </c>
      <c r="K5" s="8" t="s">
        <v>235</v>
      </c>
      <c r="L5" s="8" t="s">
        <v>220</v>
      </c>
      <c r="M5" s="8" t="s">
        <v>221</v>
      </c>
      <c r="N5" s="8" t="s">
        <v>236</v>
      </c>
      <c r="O5" s="8" t="s">
        <v>223</v>
      </c>
      <c r="P5" s="8" t="s">
        <v>116</v>
      </c>
      <c r="Q5" s="8" t="s">
        <v>225</v>
      </c>
      <c r="R5" s="8" t="s">
        <v>237</v>
      </c>
      <c r="S5" s="8" t="s">
        <v>238</v>
      </c>
      <c r="T5" s="8" t="s">
        <v>153</v>
      </c>
      <c r="U5" s="8" t="s">
        <v>239</v>
      </c>
      <c r="V5" s="8" t="s">
        <v>228</v>
      </c>
      <c r="W5" s="8" t="s">
        <v>229</v>
      </c>
      <c r="Y5" s="50" t="s">
        <v>229</v>
      </c>
      <c r="Z5" s="50" t="s">
        <v>236</v>
      </c>
      <c r="AB5" s="12">
        <f t="shared" si="2"/>
        <v>1</v>
      </c>
      <c r="AC5" s="12">
        <f t="shared" si="3"/>
        <v>0</v>
      </c>
      <c r="AD5" s="12">
        <f t="shared" si="4"/>
        <v>0</v>
      </c>
      <c r="AE5" s="12">
        <f t="shared" si="5"/>
        <v>0</v>
      </c>
      <c r="AF5" s="12">
        <f t="shared" si="6"/>
        <v>1</v>
      </c>
      <c r="AG5" s="12">
        <f t="shared" si="7"/>
        <v>1</v>
      </c>
      <c r="AH5" s="12">
        <f t="shared" si="8"/>
        <v>1</v>
      </c>
      <c r="AI5" s="12">
        <f t="shared" si="9"/>
        <v>0</v>
      </c>
      <c r="AJ5" s="12">
        <f t="shared" si="10"/>
        <v>0</v>
      </c>
      <c r="AK5" s="12">
        <f t="shared" si="11"/>
        <v>0</v>
      </c>
      <c r="AL5" s="12">
        <f t="shared" si="12"/>
        <v>0</v>
      </c>
      <c r="AM5" s="12">
        <f t="shared" si="13"/>
        <v>0</v>
      </c>
      <c r="AN5" s="12">
        <f t="shared" si="14"/>
        <v>0</v>
      </c>
      <c r="AO5" s="12">
        <f t="shared" si="15"/>
        <v>1</v>
      </c>
      <c r="AP5" s="12">
        <f t="shared" si="16"/>
        <v>0</v>
      </c>
      <c r="AQ5" s="12">
        <f t="shared" si="17"/>
        <v>1</v>
      </c>
      <c r="AR5" s="12">
        <f t="shared" si="18"/>
        <v>0</v>
      </c>
      <c r="AS5" s="12">
        <f t="shared" si="19"/>
        <v>1</v>
      </c>
      <c r="AT5" s="12">
        <f t="shared" si="20"/>
        <v>0</v>
      </c>
      <c r="AU5" s="12">
        <f t="shared" si="21"/>
        <v>0</v>
      </c>
      <c r="AW5" s="12" t="e">
        <f t="shared" si="22"/>
        <v>#N/A</v>
      </c>
      <c r="AX5" s="12" t="e">
        <f t="shared" si="23"/>
        <v>#N/A</v>
      </c>
    </row>
    <row r="6" spans="1:50" x14ac:dyDescent="0.25">
      <c r="A6" s="9" t="s">
        <v>69</v>
      </c>
      <c r="B6" s="8">
        <f t="shared" si="0"/>
        <v>7</v>
      </c>
      <c r="C6" s="38">
        <f t="shared" si="1"/>
        <v>1</v>
      </c>
      <c r="D6" s="37" t="s">
        <v>213</v>
      </c>
      <c r="E6" s="8" t="s">
        <v>214</v>
      </c>
      <c r="F6" s="8" t="s">
        <v>232</v>
      </c>
      <c r="G6" s="8" t="s">
        <v>215</v>
      </c>
      <c r="H6" s="8" t="s">
        <v>240</v>
      </c>
      <c r="I6" s="8" t="s">
        <v>241</v>
      </c>
      <c r="J6" s="8" t="s">
        <v>218</v>
      </c>
      <c r="K6" s="8" t="s">
        <v>235</v>
      </c>
      <c r="L6" s="8" t="s">
        <v>169</v>
      </c>
      <c r="M6" s="8" t="s">
        <v>221</v>
      </c>
      <c r="N6" s="8" t="s">
        <v>222</v>
      </c>
      <c r="O6" s="8" t="s">
        <v>223</v>
      </c>
      <c r="P6" s="8" t="s">
        <v>224</v>
      </c>
      <c r="Q6" s="8" t="s">
        <v>156</v>
      </c>
      <c r="R6" s="8" t="s">
        <v>237</v>
      </c>
      <c r="S6" s="8" t="s">
        <v>184</v>
      </c>
      <c r="T6" s="8" t="s">
        <v>226</v>
      </c>
      <c r="U6" s="8" t="s">
        <v>227</v>
      </c>
      <c r="V6" s="8" t="s">
        <v>228</v>
      </c>
      <c r="W6" s="8" t="s">
        <v>229</v>
      </c>
      <c r="Y6" s="8" t="s">
        <v>224</v>
      </c>
      <c r="Z6" s="50" t="s">
        <v>237</v>
      </c>
      <c r="AB6" s="12">
        <f t="shared" si="2"/>
        <v>0</v>
      </c>
      <c r="AC6" s="12">
        <f t="shared" si="3"/>
        <v>1</v>
      </c>
      <c r="AD6" s="12">
        <f t="shared" si="4"/>
        <v>1</v>
      </c>
      <c r="AE6" s="12">
        <f t="shared" si="5"/>
        <v>1</v>
      </c>
      <c r="AF6" s="12">
        <f t="shared" si="6"/>
        <v>0</v>
      </c>
      <c r="AG6" s="12">
        <f t="shared" si="7"/>
        <v>0</v>
      </c>
      <c r="AH6" s="12">
        <f t="shared" si="8"/>
        <v>0</v>
      </c>
      <c r="AI6" s="12">
        <f t="shared" si="9"/>
        <v>0</v>
      </c>
      <c r="AJ6" s="12">
        <f t="shared" si="10"/>
        <v>1</v>
      </c>
      <c r="AK6" s="12">
        <f t="shared" si="11"/>
        <v>0</v>
      </c>
      <c r="AL6" s="12">
        <f t="shared" si="12"/>
        <v>1</v>
      </c>
      <c r="AM6" s="12">
        <f t="shared" si="13"/>
        <v>0</v>
      </c>
      <c r="AN6" s="12">
        <f t="shared" si="14"/>
        <v>1</v>
      </c>
      <c r="AO6" s="12">
        <f t="shared" si="15"/>
        <v>0</v>
      </c>
      <c r="AP6" s="12">
        <f t="shared" si="16"/>
        <v>0</v>
      </c>
      <c r="AQ6" s="12">
        <f t="shared" si="17"/>
        <v>0</v>
      </c>
      <c r="AR6" s="12">
        <f t="shared" si="18"/>
        <v>1</v>
      </c>
      <c r="AS6" s="12">
        <f t="shared" si="19"/>
        <v>0</v>
      </c>
      <c r="AT6" s="12">
        <f t="shared" si="20"/>
        <v>0</v>
      </c>
      <c r="AU6" s="12">
        <f t="shared" si="21"/>
        <v>0</v>
      </c>
      <c r="AW6" s="12">
        <f t="shared" si="22"/>
        <v>1</v>
      </c>
      <c r="AX6" s="12" t="e">
        <f t="shared" si="23"/>
        <v>#N/A</v>
      </c>
    </row>
    <row r="7" spans="1:50" x14ac:dyDescent="0.25">
      <c r="A7" s="9" t="s">
        <v>63</v>
      </c>
      <c r="B7" s="8">
        <f t="shared" si="0"/>
        <v>11</v>
      </c>
      <c r="C7" s="38">
        <f t="shared" si="1"/>
        <v>1</v>
      </c>
      <c r="D7" s="37" t="s">
        <v>230</v>
      </c>
      <c r="E7" s="8" t="s">
        <v>214</v>
      </c>
      <c r="F7" s="8" t="s">
        <v>232</v>
      </c>
      <c r="G7" s="8" t="s">
        <v>233</v>
      </c>
      <c r="H7" s="8" t="s">
        <v>216</v>
      </c>
      <c r="I7" s="8" t="s">
        <v>217</v>
      </c>
      <c r="J7" s="8" t="s">
        <v>234</v>
      </c>
      <c r="K7" s="8" t="s">
        <v>235</v>
      </c>
      <c r="L7" s="8" t="s">
        <v>169</v>
      </c>
      <c r="M7" s="8" t="s">
        <v>221</v>
      </c>
      <c r="N7" s="8" t="s">
        <v>236</v>
      </c>
      <c r="O7" s="8" t="s">
        <v>223</v>
      </c>
      <c r="P7" s="8" t="s">
        <v>224</v>
      </c>
      <c r="Q7" s="8" t="s">
        <v>156</v>
      </c>
      <c r="R7" s="8" t="s">
        <v>237</v>
      </c>
      <c r="S7" s="8" t="s">
        <v>238</v>
      </c>
      <c r="T7" s="8" t="s">
        <v>226</v>
      </c>
      <c r="U7" s="8" t="s">
        <v>227</v>
      </c>
      <c r="V7" s="8" t="s">
        <v>209</v>
      </c>
      <c r="W7" s="8" t="s">
        <v>229</v>
      </c>
      <c r="Y7" s="8" t="s">
        <v>232</v>
      </c>
      <c r="Z7" s="50" t="s">
        <v>221</v>
      </c>
      <c r="AB7" s="12">
        <f t="shared" si="2"/>
        <v>1</v>
      </c>
      <c r="AC7" s="12">
        <f t="shared" si="3"/>
        <v>1</v>
      </c>
      <c r="AD7" s="12">
        <f t="shared" si="4"/>
        <v>1</v>
      </c>
      <c r="AE7" s="12">
        <f t="shared" si="5"/>
        <v>0</v>
      </c>
      <c r="AF7" s="12">
        <f t="shared" si="6"/>
        <v>1</v>
      </c>
      <c r="AG7" s="12">
        <f t="shared" si="7"/>
        <v>1</v>
      </c>
      <c r="AH7" s="12">
        <f t="shared" si="8"/>
        <v>1</v>
      </c>
      <c r="AI7" s="12">
        <f t="shared" si="9"/>
        <v>0</v>
      </c>
      <c r="AJ7" s="12">
        <f t="shared" si="10"/>
        <v>1</v>
      </c>
      <c r="AK7" s="12">
        <f t="shared" si="11"/>
        <v>0</v>
      </c>
      <c r="AL7" s="12">
        <f t="shared" si="12"/>
        <v>0</v>
      </c>
      <c r="AM7" s="12">
        <f t="shared" si="13"/>
        <v>0</v>
      </c>
      <c r="AN7" s="12">
        <f t="shared" si="14"/>
        <v>1</v>
      </c>
      <c r="AO7" s="12">
        <f t="shared" si="15"/>
        <v>0</v>
      </c>
      <c r="AP7" s="12">
        <f t="shared" si="16"/>
        <v>0</v>
      </c>
      <c r="AQ7" s="12">
        <f t="shared" si="17"/>
        <v>1</v>
      </c>
      <c r="AR7" s="12">
        <f t="shared" si="18"/>
        <v>1</v>
      </c>
      <c r="AS7" s="12">
        <f t="shared" si="19"/>
        <v>0</v>
      </c>
      <c r="AT7" s="12">
        <f t="shared" si="20"/>
        <v>1</v>
      </c>
      <c r="AU7" s="12">
        <f t="shared" si="21"/>
        <v>0</v>
      </c>
      <c r="AW7" s="12">
        <f t="shared" si="22"/>
        <v>1</v>
      </c>
      <c r="AX7" s="12" t="e">
        <f t="shared" si="23"/>
        <v>#N/A</v>
      </c>
    </row>
    <row r="8" spans="1:50" x14ac:dyDescent="0.25">
      <c r="A8" s="9" t="s">
        <v>64</v>
      </c>
      <c r="B8" s="8">
        <f t="shared" si="0"/>
        <v>9</v>
      </c>
      <c r="C8" s="38">
        <f t="shared" si="1"/>
        <v>0</v>
      </c>
      <c r="D8" s="37" t="s">
        <v>230</v>
      </c>
      <c r="E8" s="8" t="s">
        <v>231</v>
      </c>
      <c r="F8" s="8" t="s">
        <v>232</v>
      </c>
      <c r="G8" s="8" t="s">
        <v>233</v>
      </c>
      <c r="H8" s="8" t="s">
        <v>216</v>
      </c>
      <c r="I8" s="8" t="s">
        <v>217</v>
      </c>
      <c r="J8" s="8" t="s">
        <v>234</v>
      </c>
      <c r="K8" s="8" t="s">
        <v>235</v>
      </c>
      <c r="L8" s="8" t="s">
        <v>169</v>
      </c>
      <c r="M8" s="8" t="s">
        <v>221</v>
      </c>
      <c r="N8" s="8" t="s">
        <v>236</v>
      </c>
      <c r="O8" s="8" t="s">
        <v>223</v>
      </c>
      <c r="P8" s="8" t="s">
        <v>116</v>
      </c>
      <c r="Q8" s="8" t="s">
        <v>225</v>
      </c>
      <c r="R8" s="8" t="s">
        <v>237</v>
      </c>
      <c r="S8" s="8" t="s">
        <v>238</v>
      </c>
      <c r="T8" s="8" t="s">
        <v>226</v>
      </c>
      <c r="U8" s="8" t="s">
        <v>227</v>
      </c>
      <c r="V8" s="8" t="s">
        <v>228</v>
      </c>
      <c r="W8" s="8" t="s">
        <v>229</v>
      </c>
      <c r="Y8" s="50" t="s">
        <v>229</v>
      </c>
      <c r="Z8" s="50" t="s">
        <v>235</v>
      </c>
      <c r="AB8" s="12">
        <f t="shared" si="2"/>
        <v>1</v>
      </c>
      <c r="AC8" s="12">
        <f t="shared" si="3"/>
        <v>0</v>
      </c>
      <c r="AD8" s="12">
        <f t="shared" si="4"/>
        <v>1</v>
      </c>
      <c r="AE8" s="12">
        <f t="shared" si="5"/>
        <v>0</v>
      </c>
      <c r="AF8" s="12">
        <f t="shared" si="6"/>
        <v>1</v>
      </c>
      <c r="AG8" s="12">
        <f t="shared" si="7"/>
        <v>1</v>
      </c>
      <c r="AH8" s="12">
        <f t="shared" si="8"/>
        <v>1</v>
      </c>
      <c r="AI8" s="12">
        <f t="shared" si="9"/>
        <v>0</v>
      </c>
      <c r="AJ8" s="12">
        <f t="shared" si="10"/>
        <v>1</v>
      </c>
      <c r="AK8" s="12">
        <f t="shared" si="11"/>
        <v>0</v>
      </c>
      <c r="AL8" s="12">
        <f t="shared" si="12"/>
        <v>0</v>
      </c>
      <c r="AM8" s="12">
        <f t="shared" si="13"/>
        <v>0</v>
      </c>
      <c r="AN8" s="12">
        <f t="shared" si="14"/>
        <v>0</v>
      </c>
      <c r="AO8" s="12">
        <f t="shared" si="15"/>
        <v>1</v>
      </c>
      <c r="AP8" s="12">
        <f t="shared" si="16"/>
        <v>0</v>
      </c>
      <c r="AQ8" s="12">
        <f t="shared" si="17"/>
        <v>1</v>
      </c>
      <c r="AR8" s="12">
        <f t="shared" si="18"/>
        <v>1</v>
      </c>
      <c r="AS8" s="12">
        <f t="shared" si="19"/>
        <v>0</v>
      </c>
      <c r="AT8" s="12">
        <f t="shared" si="20"/>
        <v>0</v>
      </c>
      <c r="AU8" s="12">
        <f t="shared" si="21"/>
        <v>0</v>
      </c>
      <c r="AW8" s="12" t="e">
        <f t="shared" si="22"/>
        <v>#N/A</v>
      </c>
      <c r="AX8" s="12" t="e">
        <f t="shared" si="23"/>
        <v>#N/A</v>
      </c>
    </row>
    <row r="9" spans="1:50" x14ac:dyDescent="0.25">
      <c r="A9" s="9" t="s">
        <v>68</v>
      </c>
      <c r="B9" s="8">
        <f t="shared" si="0"/>
        <v>8</v>
      </c>
      <c r="C9" s="38">
        <f t="shared" si="1"/>
        <v>1</v>
      </c>
      <c r="D9" s="37" t="s">
        <v>213</v>
      </c>
      <c r="E9" s="8" t="s">
        <v>231</v>
      </c>
      <c r="F9" s="8" t="s">
        <v>155</v>
      </c>
      <c r="G9" s="8" t="s">
        <v>233</v>
      </c>
      <c r="H9" s="8" t="s">
        <v>216</v>
      </c>
      <c r="I9" s="8" t="s">
        <v>241</v>
      </c>
      <c r="J9" s="8" t="s">
        <v>234</v>
      </c>
      <c r="K9" s="8" t="s">
        <v>235</v>
      </c>
      <c r="L9" s="8" t="s">
        <v>169</v>
      </c>
      <c r="M9" s="8" t="s">
        <v>242</v>
      </c>
      <c r="N9" s="8" t="s">
        <v>222</v>
      </c>
      <c r="O9" s="8" t="s">
        <v>223</v>
      </c>
      <c r="P9" s="8" t="s">
        <v>116</v>
      </c>
      <c r="Q9" s="8" t="s">
        <v>225</v>
      </c>
      <c r="R9" s="8" t="s">
        <v>237</v>
      </c>
      <c r="S9" s="8" t="s">
        <v>238</v>
      </c>
      <c r="T9" s="8" t="s">
        <v>153</v>
      </c>
      <c r="U9" s="8" t="s">
        <v>227</v>
      </c>
      <c r="V9" s="8" t="s">
        <v>209</v>
      </c>
      <c r="W9" s="8" t="s">
        <v>229</v>
      </c>
      <c r="Y9" s="50" t="s">
        <v>227</v>
      </c>
      <c r="Z9" s="8" t="s">
        <v>225</v>
      </c>
      <c r="AB9" s="12">
        <f t="shared" si="2"/>
        <v>0</v>
      </c>
      <c r="AC9" s="12">
        <f t="shared" si="3"/>
        <v>0</v>
      </c>
      <c r="AD9" s="12">
        <f t="shared" si="4"/>
        <v>0</v>
      </c>
      <c r="AE9" s="12">
        <f t="shared" si="5"/>
        <v>0</v>
      </c>
      <c r="AF9" s="12">
        <f t="shared" si="6"/>
        <v>1</v>
      </c>
      <c r="AG9" s="12">
        <f t="shared" si="7"/>
        <v>0</v>
      </c>
      <c r="AH9" s="12">
        <f t="shared" si="8"/>
        <v>1</v>
      </c>
      <c r="AI9" s="12">
        <f t="shared" si="9"/>
        <v>0</v>
      </c>
      <c r="AJ9" s="12">
        <f t="shared" si="10"/>
        <v>1</v>
      </c>
      <c r="AK9" s="12">
        <f t="shared" si="11"/>
        <v>1</v>
      </c>
      <c r="AL9" s="12">
        <f t="shared" si="12"/>
        <v>1</v>
      </c>
      <c r="AM9" s="12">
        <f t="shared" si="13"/>
        <v>0</v>
      </c>
      <c r="AN9" s="12">
        <f t="shared" si="14"/>
        <v>0</v>
      </c>
      <c r="AO9" s="12">
        <f t="shared" si="15"/>
        <v>1</v>
      </c>
      <c r="AP9" s="12">
        <f t="shared" si="16"/>
        <v>0</v>
      </c>
      <c r="AQ9" s="12">
        <f t="shared" si="17"/>
        <v>1</v>
      </c>
      <c r="AR9" s="12">
        <f t="shared" si="18"/>
        <v>0</v>
      </c>
      <c r="AS9" s="12">
        <f t="shared" si="19"/>
        <v>0</v>
      </c>
      <c r="AT9" s="12">
        <f t="shared" si="20"/>
        <v>1</v>
      </c>
      <c r="AU9" s="12">
        <f t="shared" si="21"/>
        <v>0</v>
      </c>
      <c r="AW9" s="12" t="e">
        <f t="shared" si="22"/>
        <v>#N/A</v>
      </c>
      <c r="AX9" s="12">
        <f t="shared" si="23"/>
        <v>1</v>
      </c>
    </row>
    <row r="10" spans="1:50" x14ac:dyDescent="0.25">
      <c r="A10" s="9" t="s">
        <v>62</v>
      </c>
      <c r="B10" s="8">
        <f t="shared" si="0"/>
        <v>7</v>
      </c>
      <c r="C10" s="38">
        <f t="shared" si="1"/>
        <v>1</v>
      </c>
      <c r="D10" s="37" t="s">
        <v>230</v>
      </c>
      <c r="E10" s="8" t="s">
        <v>231</v>
      </c>
      <c r="F10" s="8" t="s">
        <v>232</v>
      </c>
      <c r="G10" s="8" t="s">
        <v>233</v>
      </c>
      <c r="H10" s="8" t="s">
        <v>240</v>
      </c>
      <c r="I10" s="8" t="s">
        <v>217</v>
      </c>
      <c r="J10" s="8" t="s">
        <v>234</v>
      </c>
      <c r="K10" s="8" t="s">
        <v>235</v>
      </c>
      <c r="L10" s="8" t="s">
        <v>220</v>
      </c>
      <c r="M10" s="8" t="s">
        <v>221</v>
      </c>
      <c r="N10" s="8" t="s">
        <v>236</v>
      </c>
      <c r="O10" s="8" t="s">
        <v>223</v>
      </c>
      <c r="P10" s="8" t="s">
        <v>224</v>
      </c>
      <c r="Q10" s="8" t="s">
        <v>225</v>
      </c>
      <c r="R10" s="8" t="s">
        <v>237</v>
      </c>
      <c r="S10" s="8" t="s">
        <v>184</v>
      </c>
      <c r="T10" s="8" t="s">
        <v>226</v>
      </c>
      <c r="U10" s="8" t="s">
        <v>227</v>
      </c>
      <c r="V10" s="8" t="s">
        <v>228</v>
      </c>
      <c r="W10" s="8" t="s">
        <v>229</v>
      </c>
      <c r="Y10" s="50" t="s">
        <v>229</v>
      </c>
      <c r="Z10" s="8" t="s">
        <v>232</v>
      </c>
      <c r="AB10" s="12">
        <f t="shared" si="2"/>
        <v>1</v>
      </c>
      <c r="AC10" s="12">
        <f t="shared" si="3"/>
        <v>0</v>
      </c>
      <c r="AD10" s="12">
        <f t="shared" si="4"/>
        <v>1</v>
      </c>
      <c r="AE10" s="12">
        <f t="shared" si="5"/>
        <v>0</v>
      </c>
      <c r="AF10" s="12">
        <f t="shared" si="6"/>
        <v>0</v>
      </c>
      <c r="AG10" s="12">
        <f t="shared" si="7"/>
        <v>1</v>
      </c>
      <c r="AH10" s="12">
        <f t="shared" si="8"/>
        <v>1</v>
      </c>
      <c r="AI10" s="12">
        <f t="shared" si="9"/>
        <v>0</v>
      </c>
      <c r="AJ10" s="12">
        <f t="shared" si="10"/>
        <v>0</v>
      </c>
      <c r="AK10" s="12">
        <f t="shared" si="11"/>
        <v>0</v>
      </c>
      <c r="AL10" s="12">
        <f t="shared" si="12"/>
        <v>0</v>
      </c>
      <c r="AM10" s="12">
        <f t="shared" si="13"/>
        <v>0</v>
      </c>
      <c r="AN10" s="12">
        <f t="shared" si="14"/>
        <v>1</v>
      </c>
      <c r="AO10" s="12">
        <f t="shared" si="15"/>
        <v>1</v>
      </c>
      <c r="AP10" s="12">
        <f t="shared" si="16"/>
        <v>0</v>
      </c>
      <c r="AQ10" s="12">
        <f t="shared" si="17"/>
        <v>0</v>
      </c>
      <c r="AR10" s="12">
        <f t="shared" si="18"/>
        <v>1</v>
      </c>
      <c r="AS10" s="12">
        <f t="shared" si="19"/>
        <v>0</v>
      </c>
      <c r="AT10" s="12">
        <f t="shared" si="20"/>
        <v>0</v>
      </c>
      <c r="AU10" s="12">
        <f t="shared" si="21"/>
        <v>0</v>
      </c>
      <c r="AW10" s="12" t="e">
        <f t="shared" si="22"/>
        <v>#N/A</v>
      </c>
      <c r="AX10" s="12">
        <f t="shared" si="23"/>
        <v>1</v>
      </c>
    </row>
    <row r="11" spans="1:50" x14ac:dyDescent="0.25">
      <c r="A11" s="9" t="s">
        <v>77</v>
      </c>
      <c r="B11" s="8">
        <f t="shared" si="0"/>
        <v>9</v>
      </c>
      <c r="C11" s="38">
        <f t="shared" si="1"/>
        <v>0</v>
      </c>
      <c r="D11" s="37" t="s">
        <v>230</v>
      </c>
      <c r="E11" s="8" t="s">
        <v>214</v>
      </c>
      <c r="F11" s="8" t="s">
        <v>155</v>
      </c>
      <c r="G11" s="8" t="s">
        <v>233</v>
      </c>
      <c r="H11" s="8" t="s">
        <v>240</v>
      </c>
      <c r="I11" s="8" t="s">
        <v>217</v>
      </c>
      <c r="J11" s="8" t="s">
        <v>234</v>
      </c>
      <c r="K11" s="8" t="s">
        <v>235</v>
      </c>
      <c r="L11" s="8" t="s">
        <v>220</v>
      </c>
      <c r="M11" s="8" t="s">
        <v>221</v>
      </c>
      <c r="N11" s="8" t="s">
        <v>222</v>
      </c>
      <c r="O11" s="8" t="s">
        <v>223</v>
      </c>
      <c r="P11" s="8" t="s">
        <v>224</v>
      </c>
      <c r="Q11" s="8" t="s">
        <v>225</v>
      </c>
      <c r="R11" s="8" t="s">
        <v>237</v>
      </c>
      <c r="S11" s="8" t="s">
        <v>184</v>
      </c>
      <c r="T11" s="8" t="s">
        <v>226</v>
      </c>
      <c r="U11" s="8" t="s">
        <v>239</v>
      </c>
      <c r="V11" s="8" t="s">
        <v>228</v>
      </c>
      <c r="W11" s="8" t="s">
        <v>229</v>
      </c>
      <c r="Y11" s="50" t="s">
        <v>155</v>
      </c>
      <c r="Z11" s="50" t="s">
        <v>184</v>
      </c>
      <c r="AB11" s="12">
        <f t="shared" si="2"/>
        <v>1</v>
      </c>
      <c r="AC11" s="12">
        <f t="shared" si="3"/>
        <v>1</v>
      </c>
      <c r="AD11" s="12">
        <f t="shared" si="4"/>
        <v>0</v>
      </c>
      <c r="AE11" s="12">
        <f t="shared" si="5"/>
        <v>0</v>
      </c>
      <c r="AF11" s="12">
        <f t="shared" si="6"/>
        <v>0</v>
      </c>
      <c r="AG11" s="12">
        <f t="shared" si="7"/>
        <v>1</v>
      </c>
      <c r="AH11" s="12">
        <f t="shared" si="8"/>
        <v>1</v>
      </c>
      <c r="AI11" s="12">
        <f t="shared" si="9"/>
        <v>0</v>
      </c>
      <c r="AJ11" s="12">
        <f t="shared" si="10"/>
        <v>0</v>
      </c>
      <c r="AK11" s="12">
        <f t="shared" si="11"/>
        <v>0</v>
      </c>
      <c r="AL11" s="12">
        <f t="shared" si="12"/>
        <v>1</v>
      </c>
      <c r="AM11" s="12">
        <f t="shared" si="13"/>
        <v>0</v>
      </c>
      <c r="AN11" s="12">
        <f t="shared" si="14"/>
        <v>1</v>
      </c>
      <c r="AO11" s="12">
        <f t="shared" si="15"/>
        <v>1</v>
      </c>
      <c r="AP11" s="12">
        <f t="shared" si="16"/>
        <v>0</v>
      </c>
      <c r="AQ11" s="12">
        <f t="shared" si="17"/>
        <v>0</v>
      </c>
      <c r="AR11" s="12">
        <f t="shared" si="18"/>
        <v>1</v>
      </c>
      <c r="AS11" s="12">
        <f t="shared" si="19"/>
        <v>1</v>
      </c>
      <c r="AT11" s="12">
        <f t="shared" si="20"/>
        <v>0</v>
      </c>
      <c r="AU11" s="12">
        <f t="shared" si="21"/>
        <v>0</v>
      </c>
      <c r="AW11" s="12" t="e">
        <f t="shared" si="22"/>
        <v>#N/A</v>
      </c>
      <c r="AX11" s="12" t="e">
        <f t="shared" si="23"/>
        <v>#N/A</v>
      </c>
    </row>
    <row r="12" spans="1:50" x14ac:dyDescent="0.25">
      <c r="A12" s="9" t="s">
        <v>74</v>
      </c>
      <c r="B12" s="8">
        <f t="shared" si="0"/>
        <v>9</v>
      </c>
      <c r="C12" s="38">
        <f t="shared" si="1"/>
        <v>1</v>
      </c>
      <c r="D12" s="37" t="s">
        <v>230</v>
      </c>
      <c r="E12" s="8" t="s">
        <v>214</v>
      </c>
      <c r="F12" s="8" t="s">
        <v>232</v>
      </c>
      <c r="G12" s="8" t="s">
        <v>233</v>
      </c>
      <c r="H12" s="8" t="s">
        <v>240</v>
      </c>
      <c r="I12" s="8" t="s">
        <v>217</v>
      </c>
      <c r="J12" s="8" t="s">
        <v>234</v>
      </c>
      <c r="K12" s="8" t="s">
        <v>235</v>
      </c>
      <c r="L12" s="8" t="s">
        <v>220</v>
      </c>
      <c r="M12" s="8" t="s">
        <v>221</v>
      </c>
      <c r="N12" s="8" t="s">
        <v>236</v>
      </c>
      <c r="O12" s="8" t="s">
        <v>223</v>
      </c>
      <c r="P12" s="8" t="s">
        <v>224</v>
      </c>
      <c r="Q12" s="8" t="s">
        <v>225</v>
      </c>
      <c r="R12" s="8" t="s">
        <v>237</v>
      </c>
      <c r="S12" s="8" t="s">
        <v>238</v>
      </c>
      <c r="T12" s="8" t="s">
        <v>226</v>
      </c>
      <c r="U12" s="8" t="s">
        <v>227</v>
      </c>
      <c r="V12" s="8" t="s">
        <v>228</v>
      </c>
      <c r="W12" s="8" t="s">
        <v>229</v>
      </c>
      <c r="Y12" s="8" t="s">
        <v>214</v>
      </c>
      <c r="Z12" s="50" t="s">
        <v>240</v>
      </c>
      <c r="AB12" s="12">
        <f t="shared" si="2"/>
        <v>1</v>
      </c>
      <c r="AC12" s="12">
        <f t="shared" si="3"/>
        <v>1</v>
      </c>
      <c r="AD12" s="12">
        <f t="shared" si="4"/>
        <v>1</v>
      </c>
      <c r="AE12" s="12">
        <f t="shared" si="5"/>
        <v>0</v>
      </c>
      <c r="AF12" s="12">
        <f t="shared" si="6"/>
        <v>0</v>
      </c>
      <c r="AG12" s="12">
        <f t="shared" si="7"/>
        <v>1</v>
      </c>
      <c r="AH12" s="12">
        <f t="shared" si="8"/>
        <v>1</v>
      </c>
      <c r="AI12" s="12">
        <f t="shared" si="9"/>
        <v>0</v>
      </c>
      <c r="AJ12" s="12">
        <f t="shared" si="10"/>
        <v>0</v>
      </c>
      <c r="AK12" s="12">
        <f t="shared" si="11"/>
        <v>0</v>
      </c>
      <c r="AL12" s="12">
        <f t="shared" si="12"/>
        <v>0</v>
      </c>
      <c r="AM12" s="12">
        <f t="shared" si="13"/>
        <v>0</v>
      </c>
      <c r="AN12" s="12">
        <f t="shared" si="14"/>
        <v>1</v>
      </c>
      <c r="AO12" s="12">
        <f t="shared" si="15"/>
        <v>1</v>
      </c>
      <c r="AP12" s="12">
        <f t="shared" si="16"/>
        <v>0</v>
      </c>
      <c r="AQ12" s="12">
        <f t="shared" si="17"/>
        <v>1</v>
      </c>
      <c r="AR12" s="12">
        <f t="shared" si="18"/>
        <v>1</v>
      </c>
      <c r="AS12" s="12">
        <f t="shared" si="19"/>
        <v>0</v>
      </c>
      <c r="AT12" s="12">
        <f t="shared" si="20"/>
        <v>0</v>
      </c>
      <c r="AU12" s="12">
        <f t="shared" si="21"/>
        <v>0</v>
      </c>
      <c r="AW12" s="12">
        <f t="shared" si="22"/>
        <v>1</v>
      </c>
      <c r="AX12" s="12" t="e">
        <f t="shared" si="23"/>
        <v>#N/A</v>
      </c>
    </row>
    <row r="13" spans="1:50" x14ac:dyDescent="0.25">
      <c r="A13" s="9" t="s">
        <v>71</v>
      </c>
      <c r="B13" s="8">
        <f t="shared" si="0"/>
        <v>10</v>
      </c>
      <c r="C13" s="38">
        <f t="shared" si="1"/>
        <v>0</v>
      </c>
      <c r="D13" s="37" t="s">
        <v>213</v>
      </c>
      <c r="E13" s="8" t="s">
        <v>214</v>
      </c>
      <c r="F13" s="8" t="s">
        <v>232</v>
      </c>
      <c r="G13" s="8" t="s">
        <v>233</v>
      </c>
      <c r="H13" s="8" t="s">
        <v>216</v>
      </c>
      <c r="I13" s="8" t="s">
        <v>217</v>
      </c>
      <c r="J13" s="8" t="s">
        <v>218</v>
      </c>
      <c r="K13" s="8" t="s">
        <v>235</v>
      </c>
      <c r="L13" s="8" t="s">
        <v>220</v>
      </c>
      <c r="M13" s="8" t="s">
        <v>221</v>
      </c>
      <c r="N13" s="8" t="s">
        <v>236</v>
      </c>
      <c r="O13" s="8" t="s">
        <v>243</v>
      </c>
      <c r="P13" s="8" t="s">
        <v>116</v>
      </c>
      <c r="Q13" s="8" t="s">
        <v>156</v>
      </c>
      <c r="R13" s="8" t="s">
        <v>237</v>
      </c>
      <c r="S13" s="8" t="s">
        <v>238</v>
      </c>
      <c r="T13" s="8" t="s">
        <v>226</v>
      </c>
      <c r="U13" s="8" t="s">
        <v>239</v>
      </c>
      <c r="V13" s="8" t="s">
        <v>209</v>
      </c>
      <c r="W13" s="8" t="s">
        <v>244</v>
      </c>
      <c r="Y13" s="50" t="s">
        <v>221</v>
      </c>
      <c r="Z13" s="50" t="s">
        <v>156</v>
      </c>
      <c r="AB13" s="12">
        <f t="shared" si="2"/>
        <v>0</v>
      </c>
      <c r="AC13" s="12">
        <f t="shared" si="3"/>
        <v>1</v>
      </c>
      <c r="AD13" s="12">
        <f t="shared" si="4"/>
        <v>1</v>
      </c>
      <c r="AE13" s="12">
        <f t="shared" si="5"/>
        <v>0</v>
      </c>
      <c r="AF13" s="12">
        <f t="shared" si="6"/>
        <v>1</v>
      </c>
      <c r="AG13" s="12">
        <f t="shared" si="7"/>
        <v>1</v>
      </c>
      <c r="AH13" s="12">
        <f t="shared" si="8"/>
        <v>0</v>
      </c>
      <c r="AI13" s="12">
        <f t="shared" si="9"/>
        <v>0</v>
      </c>
      <c r="AJ13" s="12">
        <f t="shared" si="10"/>
        <v>0</v>
      </c>
      <c r="AK13" s="12">
        <f t="shared" si="11"/>
        <v>0</v>
      </c>
      <c r="AL13" s="12">
        <f t="shared" si="12"/>
        <v>0</v>
      </c>
      <c r="AM13" s="12">
        <f t="shared" si="13"/>
        <v>1</v>
      </c>
      <c r="AN13" s="12">
        <f t="shared" si="14"/>
        <v>0</v>
      </c>
      <c r="AO13" s="12">
        <f t="shared" si="15"/>
        <v>0</v>
      </c>
      <c r="AP13" s="12">
        <f t="shared" si="16"/>
        <v>0</v>
      </c>
      <c r="AQ13" s="12">
        <f t="shared" si="17"/>
        <v>1</v>
      </c>
      <c r="AR13" s="12">
        <f t="shared" si="18"/>
        <v>1</v>
      </c>
      <c r="AS13" s="12">
        <f t="shared" si="19"/>
        <v>1</v>
      </c>
      <c r="AT13" s="12">
        <f t="shared" si="20"/>
        <v>1</v>
      </c>
      <c r="AU13" s="12">
        <f t="shared" si="21"/>
        <v>1</v>
      </c>
      <c r="AW13" s="12" t="e">
        <f t="shared" si="22"/>
        <v>#N/A</v>
      </c>
      <c r="AX13" s="12" t="e">
        <f t="shared" si="23"/>
        <v>#N/A</v>
      </c>
    </row>
    <row r="14" spans="1:50" x14ac:dyDescent="0.25">
      <c r="A14" s="9" t="s">
        <v>80</v>
      </c>
      <c r="B14" s="8">
        <f t="shared" si="0"/>
        <v>7</v>
      </c>
      <c r="C14" s="38">
        <f t="shared" si="1"/>
        <v>1</v>
      </c>
      <c r="D14" s="37" t="s">
        <v>230</v>
      </c>
      <c r="E14" s="8" t="s">
        <v>214</v>
      </c>
      <c r="F14" s="8" t="s">
        <v>155</v>
      </c>
      <c r="G14" s="8" t="s">
        <v>233</v>
      </c>
      <c r="H14" s="8" t="s">
        <v>216</v>
      </c>
      <c r="I14" s="8" t="s">
        <v>217</v>
      </c>
      <c r="J14" s="8" t="s">
        <v>218</v>
      </c>
      <c r="K14" s="8" t="s">
        <v>235</v>
      </c>
      <c r="L14" s="8" t="s">
        <v>220</v>
      </c>
      <c r="M14" s="8" t="s">
        <v>221</v>
      </c>
      <c r="N14" s="8" t="s">
        <v>236</v>
      </c>
      <c r="O14" s="8" t="s">
        <v>223</v>
      </c>
      <c r="P14" s="8" t="s">
        <v>224</v>
      </c>
      <c r="Q14" s="8" t="s">
        <v>225</v>
      </c>
      <c r="R14" s="8" t="s">
        <v>237</v>
      </c>
      <c r="S14" s="8" t="s">
        <v>184</v>
      </c>
      <c r="T14" s="8" t="s">
        <v>226</v>
      </c>
      <c r="U14" s="8" t="s">
        <v>227</v>
      </c>
      <c r="V14" s="8" t="s">
        <v>228</v>
      </c>
      <c r="W14" s="8" t="s">
        <v>229</v>
      </c>
      <c r="Y14" s="50" t="s">
        <v>184</v>
      </c>
      <c r="Z14" s="8" t="s">
        <v>214</v>
      </c>
      <c r="AB14" s="12">
        <f t="shared" si="2"/>
        <v>1</v>
      </c>
      <c r="AC14" s="12">
        <f t="shared" si="3"/>
        <v>1</v>
      </c>
      <c r="AD14" s="12">
        <f t="shared" si="4"/>
        <v>0</v>
      </c>
      <c r="AE14" s="12">
        <f t="shared" si="5"/>
        <v>0</v>
      </c>
      <c r="AF14" s="12">
        <f t="shared" si="6"/>
        <v>1</v>
      </c>
      <c r="AG14" s="12">
        <f t="shared" si="7"/>
        <v>1</v>
      </c>
      <c r="AH14" s="12">
        <f t="shared" si="8"/>
        <v>0</v>
      </c>
      <c r="AI14" s="12">
        <f t="shared" si="9"/>
        <v>0</v>
      </c>
      <c r="AJ14" s="12">
        <f t="shared" si="10"/>
        <v>0</v>
      </c>
      <c r="AK14" s="12">
        <f t="shared" si="11"/>
        <v>0</v>
      </c>
      <c r="AL14" s="12">
        <f t="shared" si="12"/>
        <v>0</v>
      </c>
      <c r="AM14" s="12">
        <f t="shared" si="13"/>
        <v>0</v>
      </c>
      <c r="AN14" s="12">
        <f t="shared" si="14"/>
        <v>1</v>
      </c>
      <c r="AO14" s="12">
        <f t="shared" si="15"/>
        <v>1</v>
      </c>
      <c r="AP14" s="12">
        <f t="shared" si="16"/>
        <v>0</v>
      </c>
      <c r="AQ14" s="12">
        <f t="shared" si="17"/>
        <v>0</v>
      </c>
      <c r="AR14" s="12">
        <f t="shared" si="18"/>
        <v>1</v>
      </c>
      <c r="AS14" s="12">
        <f t="shared" si="19"/>
        <v>0</v>
      </c>
      <c r="AT14" s="12">
        <f t="shared" si="20"/>
        <v>0</v>
      </c>
      <c r="AU14" s="12">
        <f t="shared" si="21"/>
        <v>0</v>
      </c>
      <c r="AW14" s="12" t="e">
        <f t="shared" si="22"/>
        <v>#N/A</v>
      </c>
      <c r="AX14" s="12">
        <f t="shared" si="23"/>
        <v>1</v>
      </c>
    </row>
    <row r="15" spans="1:50" x14ac:dyDescent="0.25">
      <c r="A15" s="9" t="s">
        <v>73</v>
      </c>
      <c r="B15" s="8">
        <f t="shared" si="0"/>
        <v>9</v>
      </c>
      <c r="C15" s="38">
        <f t="shared" si="1"/>
        <v>1</v>
      </c>
      <c r="D15" s="37" t="s">
        <v>230</v>
      </c>
      <c r="E15" s="8" t="s">
        <v>214</v>
      </c>
      <c r="F15" s="8" t="s">
        <v>232</v>
      </c>
      <c r="G15" s="8" t="s">
        <v>233</v>
      </c>
      <c r="H15" s="8" t="s">
        <v>216</v>
      </c>
      <c r="I15" s="8" t="s">
        <v>217</v>
      </c>
      <c r="J15" s="8" t="s">
        <v>218</v>
      </c>
      <c r="K15" s="8" t="s">
        <v>235</v>
      </c>
      <c r="L15" s="8" t="s">
        <v>220</v>
      </c>
      <c r="M15" s="8" t="s">
        <v>221</v>
      </c>
      <c r="N15" s="8" t="s">
        <v>236</v>
      </c>
      <c r="O15" s="8" t="s">
        <v>223</v>
      </c>
      <c r="P15" s="8" t="s">
        <v>224</v>
      </c>
      <c r="Q15" s="8" t="s">
        <v>156</v>
      </c>
      <c r="R15" s="8" t="s">
        <v>237</v>
      </c>
      <c r="S15" s="8" t="s">
        <v>184</v>
      </c>
      <c r="T15" s="8" t="s">
        <v>226</v>
      </c>
      <c r="U15" s="8" t="s">
        <v>239</v>
      </c>
      <c r="V15" s="8" t="s">
        <v>209</v>
      </c>
      <c r="W15" s="8" t="s">
        <v>229</v>
      </c>
      <c r="Y15" s="8" t="s">
        <v>232</v>
      </c>
      <c r="Z15" s="50" t="s">
        <v>233</v>
      </c>
      <c r="AB15" s="12">
        <f t="shared" si="2"/>
        <v>1</v>
      </c>
      <c r="AC15" s="12">
        <f t="shared" si="3"/>
        <v>1</v>
      </c>
      <c r="AD15" s="12">
        <f t="shared" si="4"/>
        <v>1</v>
      </c>
      <c r="AE15" s="12">
        <f t="shared" si="5"/>
        <v>0</v>
      </c>
      <c r="AF15" s="12">
        <f t="shared" si="6"/>
        <v>1</v>
      </c>
      <c r="AG15" s="12">
        <f t="shared" si="7"/>
        <v>1</v>
      </c>
      <c r="AH15" s="12">
        <f t="shared" si="8"/>
        <v>0</v>
      </c>
      <c r="AI15" s="12">
        <f t="shared" si="9"/>
        <v>0</v>
      </c>
      <c r="AJ15" s="12">
        <f t="shared" si="10"/>
        <v>0</v>
      </c>
      <c r="AK15" s="12">
        <f t="shared" si="11"/>
        <v>0</v>
      </c>
      <c r="AL15" s="12">
        <f t="shared" si="12"/>
        <v>0</v>
      </c>
      <c r="AM15" s="12">
        <f t="shared" si="13"/>
        <v>0</v>
      </c>
      <c r="AN15" s="12">
        <f t="shared" si="14"/>
        <v>1</v>
      </c>
      <c r="AO15" s="12">
        <f t="shared" si="15"/>
        <v>0</v>
      </c>
      <c r="AP15" s="12">
        <f t="shared" si="16"/>
        <v>0</v>
      </c>
      <c r="AQ15" s="12">
        <f t="shared" si="17"/>
        <v>0</v>
      </c>
      <c r="AR15" s="12">
        <f t="shared" si="18"/>
        <v>1</v>
      </c>
      <c r="AS15" s="12">
        <f t="shared" si="19"/>
        <v>1</v>
      </c>
      <c r="AT15" s="12">
        <f t="shared" si="20"/>
        <v>1</v>
      </c>
      <c r="AU15" s="12">
        <f t="shared" si="21"/>
        <v>0</v>
      </c>
      <c r="AW15" s="12">
        <f t="shared" si="22"/>
        <v>1</v>
      </c>
      <c r="AX15" s="12" t="e">
        <f t="shared" si="23"/>
        <v>#N/A</v>
      </c>
    </row>
    <row r="16" spans="1:50" x14ac:dyDescent="0.25">
      <c r="A16" s="9" t="s">
        <v>59</v>
      </c>
      <c r="B16" s="8">
        <f t="shared" si="0"/>
        <v>9</v>
      </c>
      <c r="C16" s="38">
        <f t="shared" si="1"/>
        <v>0</v>
      </c>
      <c r="D16" s="37" t="s">
        <v>230</v>
      </c>
      <c r="E16" s="8" t="s">
        <v>214</v>
      </c>
      <c r="F16" s="8" t="s">
        <v>232</v>
      </c>
      <c r="G16" s="8" t="s">
        <v>233</v>
      </c>
      <c r="H16" s="8" t="s">
        <v>240</v>
      </c>
      <c r="I16" s="8" t="s">
        <v>217</v>
      </c>
      <c r="J16" s="8" t="s">
        <v>218</v>
      </c>
      <c r="K16" s="8" t="s">
        <v>235</v>
      </c>
      <c r="L16" s="8" t="s">
        <v>169</v>
      </c>
      <c r="M16" s="8" t="s">
        <v>221</v>
      </c>
      <c r="N16" s="8" t="s">
        <v>236</v>
      </c>
      <c r="O16" s="8" t="s">
        <v>223</v>
      </c>
      <c r="P16" s="8" t="s">
        <v>224</v>
      </c>
      <c r="Q16" s="8" t="s">
        <v>225</v>
      </c>
      <c r="R16" s="8" t="s">
        <v>237</v>
      </c>
      <c r="S16" s="8" t="s">
        <v>238</v>
      </c>
      <c r="T16" s="8" t="s">
        <v>226</v>
      </c>
      <c r="U16" s="8" t="s">
        <v>227</v>
      </c>
      <c r="V16" s="8" t="s">
        <v>228</v>
      </c>
      <c r="W16" s="8" t="s">
        <v>229</v>
      </c>
      <c r="Y16" s="50" t="s">
        <v>237</v>
      </c>
      <c r="Z16" s="50" t="s">
        <v>236</v>
      </c>
      <c r="AB16" s="12">
        <f t="shared" si="2"/>
        <v>1</v>
      </c>
      <c r="AC16" s="12">
        <f t="shared" si="3"/>
        <v>1</v>
      </c>
      <c r="AD16" s="12">
        <f t="shared" si="4"/>
        <v>1</v>
      </c>
      <c r="AE16" s="12">
        <f t="shared" si="5"/>
        <v>0</v>
      </c>
      <c r="AF16" s="12">
        <f t="shared" si="6"/>
        <v>0</v>
      </c>
      <c r="AG16" s="12">
        <f t="shared" si="7"/>
        <v>1</v>
      </c>
      <c r="AH16" s="12">
        <f t="shared" si="8"/>
        <v>0</v>
      </c>
      <c r="AI16" s="12">
        <f t="shared" si="9"/>
        <v>0</v>
      </c>
      <c r="AJ16" s="12">
        <f t="shared" si="10"/>
        <v>1</v>
      </c>
      <c r="AK16" s="12">
        <f t="shared" si="11"/>
        <v>0</v>
      </c>
      <c r="AL16" s="12">
        <f t="shared" si="12"/>
        <v>0</v>
      </c>
      <c r="AM16" s="12">
        <f t="shared" si="13"/>
        <v>0</v>
      </c>
      <c r="AN16" s="12">
        <f t="shared" si="14"/>
        <v>1</v>
      </c>
      <c r="AO16" s="12">
        <f t="shared" si="15"/>
        <v>1</v>
      </c>
      <c r="AP16" s="12">
        <f t="shared" si="16"/>
        <v>0</v>
      </c>
      <c r="AQ16" s="12">
        <f t="shared" si="17"/>
        <v>1</v>
      </c>
      <c r="AR16" s="12">
        <f t="shared" si="18"/>
        <v>1</v>
      </c>
      <c r="AS16" s="12">
        <f t="shared" si="19"/>
        <v>0</v>
      </c>
      <c r="AT16" s="12">
        <f t="shared" si="20"/>
        <v>0</v>
      </c>
      <c r="AU16" s="12">
        <f t="shared" si="21"/>
        <v>0</v>
      </c>
      <c r="AW16" s="12" t="e">
        <f t="shared" si="22"/>
        <v>#N/A</v>
      </c>
      <c r="AX16" s="12" t="e">
        <f t="shared" si="23"/>
        <v>#N/A</v>
      </c>
    </row>
    <row r="17" spans="1:50" x14ac:dyDescent="0.25">
      <c r="A17" s="9" t="s">
        <v>61</v>
      </c>
      <c r="B17" s="8">
        <f t="shared" si="0"/>
        <v>10</v>
      </c>
      <c r="C17" s="38">
        <f t="shared" si="1"/>
        <v>0</v>
      </c>
      <c r="D17" s="37" t="s">
        <v>230</v>
      </c>
      <c r="E17" s="8" t="s">
        <v>231</v>
      </c>
      <c r="F17" s="8" t="s">
        <v>232</v>
      </c>
      <c r="G17" s="8" t="s">
        <v>233</v>
      </c>
      <c r="H17" s="8" t="s">
        <v>216</v>
      </c>
      <c r="I17" s="8" t="s">
        <v>217</v>
      </c>
      <c r="J17" s="8" t="s">
        <v>234</v>
      </c>
      <c r="K17" s="8" t="s">
        <v>235</v>
      </c>
      <c r="L17" s="8" t="s">
        <v>169</v>
      </c>
      <c r="M17" s="8" t="s">
        <v>221</v>
      </c>
      <c r="N17" s="8" t="s">
        <v>236</v>
      </c>
      <c r="O17" s="8" t="s">
        <v>223</v>
      </c>
      <c r="P17" s="8" t="s">
        <v>224</v>
      </c>
      <c r="Q17" s="8" t="s">
        <v>225</v>
      </c>
      <c r="R17" s="8" t="s">
        <v>237</v>
      </c>
      <c r="S17" s="8" t="s">
        <v>238</v>
      </c>
      <c r="T17" s="8" t="s">
        <v>226</v>
      </c>
      <c r="U17" s="8" t="s">
        <v>227</v>
      </c>
      <c r="V17" s="8" t="s">
        <v>228</v>
      </c>
      <c r="W17" s="8" t="s">
        <v>229</v>
      </c>
      <c r="Y17" s="50" t="s">
        <v>223</v>
      </c>
      <c r="Z17" s="50" t="s">
        <v>229</v>
      </c>
      <c r="AB17" s="12">
        <f t="shared" si="2"/>
        <v>1</v>
      </c>
      <c r="AC17" s="12">
        <f t="shared" si="3"/>
        <v>0</v>
      </c>
      <c r="AD17" s="12">
        <f t="shared" si="4"/>
        <v>1</v>
      </c>
      <c r="AE17" s="12">
        <f t="shared" si="5"/>
        <v>0</v>
      </c>
      <c r="AF17" s="12">
        <f t="shared" si="6"/>
        <v>1</v>
      </c>
      <c r="AG17" s="12">
        <f t="shared" si="7"/>
        <v>1</v>
      </c>
      <c r="AH17" s="12">
        <f t="shared" si="8"/>
        <v>1</v>
      </c>
      <c r="AI17" s="12">
        <f t="shared" si="9"/>
        <v>0</v>
      </c>
      <c r="AJ17" s="12">
        <f t="shared" si="10"/>
        <v>1</v>
      </c>
      <c r="AK17" s="12">
        <f t="shared" si="11"/>
        <v>0</v>
      </c>
      <c r="AL17" s="12">
        <f t="shared" si="12"/>
        <v>0</v>
      </c>
      <c r="AM17" s="12">
        <f t="shared" si="13"/>
        <v>0</v>
      </c>
      <c r="AN17" s="12">
        <f t="shared" si="14"/>
        <v>1</v>
      </c>
      <c r="AO17" s="12">
        <f t="shared" si="15"/>
        <v>1</v>
      </c>
      <c r="AP17" s="12">
        <f t="shared" si="16"/>
        <v>0</v>
      </c>
      <c r="AQ17" s="12">
        <f t="shared" si="17"/>
        <v>1</v>
      </c>
      <c r="AR17" s="12">
        <f t="shared" si="18"/>
        <v>1</v>
      </c>
      <c r="AS17" s="12">
        <f t="shared" si="19"/>
        <v>0</v>
      </c>
      <c r="AT17" s="12">
        <f t="shared" si="20"/>
        <v>0</v>
      </c>
      <c r="AU17" s="12">
        <f t="shared" si="21"/>
        <v>0</v>
      </c>
      <c r="AW17" s="12" t="e">
        <f t="shared" si="22"/>
        <v>#N/A</v>
      </c>
      <c r="AX17" s="12" t="e">
        <f t="shared" si="23"/>
        <v>#N/A</v>
      </c>
    </row>
    <row r="18" spans="1:50" x14ac:dyDescent="0.25">
      <c r="A18" s="9" t="s">
        <v>67</v>
      </c>
      <c r="B18" s="8">
        <f t="shared" si="0"/>
        <v>9</v>
      </c>
      <c r="C18" s="38">
        <f t="shared" si="1"/>
        <v>0</v>
      </c>
      <c r="D18" s="37" t="s">
        <v>213</v>
      </c>
      <c r="E18" s="8" t="s">
        <v>214</v>
      </c>
      <c r="F18" s="8" t="s">
        <v>232</v>
      </c>
      <c r="G18" s="8" t="s">
        <v>233</v>
      </c>
      <c r="H18" s="8" t="s">
        <v>240</v>
      </c>
      <c r="I18" s="8" t="s">
        <v>241</v>
      </c>
      <c r="J18" s="8" t="s">
        <v>218</v>
      </c>
      <c r="K18" s="8" t="s">
        <v>219</v>
      </c>
      <c r="L18" s="8" t="s">
        <v>169</v>
      </c>
      <c r="M18" s="8" t="s">
        <v>221</v>
      </c>
      <c r="N18" s="8" t="s">
        <v>236</v>
      </c>
      <c r="O18" s="8" t="s">
        <v>223</v>
      </c>
      <c r="P18" s="8" t="s">
        <v>224</v>
      </c>
      <c r="Q18" s="8" t="s">
        <v>225</v>
      </c>
      <c r="R18" s="8" t="s">
        <v>237</v>
      </c>
      <c r="S18" s="8" t="s">
        <v>184</v>
      </c>
      <c r="T18" s="8" t="s">
        <v>226</v>
      </c>
      <c r="U18" s="8" t="s">
        <v>239</v>
      </c>
      <c r="V18" s="8" t="s">
        <v>228</v>
      </c>
      <c r="W18" s="8" t="s">
        <v>244</v>
      </c>
      <c r="Y18" s="50" t="s">
        <v>236</v>
      </c>
      <c r="Z18" s="50" t="s">
        <v>221</v>
      </c>
      <c r="AB18" s="12">
        <f t="shared" si="2"/>
        <v>0</v>
      </c>
      <c r="AC18" s="12">
        <f t="shared" si="3"/>
        <v>1</v>
      </c>
      <c r="AD18" s="12">
        <f t="shared" si="4"/>
        <v>1</v>
      </c>
      <c r="AE18" s="12">
        <f t="shared" si="5"/>
        <v>0</v>
      </c>
      <c r="AF18" s="12">
        <f t="shared" si="6"/>
        <v>0</v>
      </c>
      <c r="AG18" s="12">
        <f t="shared" si="7"/>
        <v>0</v>
      </c>
      <c r="AH18" s="12">
        <f t="shared" si="8"/>
        <v>0</v>
      </c>
      <c r="AI18" s="12">
        <f t="shared" si="9"/>
        <v>1</v>
      </c>
      <c r="AJ18" s="12">
        <f t="shared" si="10"/>
        <v>1</v>
      </c>
      <c r="AK18" s="12">
        <f t="shared" si="11"/>
        <v>0</v>
      </c>
      <c r="AL18" s="12">
        <f t="shared" si="12"/>
        <v>0</v>
      </c>
      <c r="AM18" s="12">
        <f t="shared" si="13"/>
        <v>0</v>
      </c>
      <c r="AN18" s="12">
        <f t="shared" si="14"/>
        <v>1</v>
      </c>
      <c r="AO18" s="12">
        <f t="shared" si="15"/>
        <v>1</v>
      </c>
      <c r="AP18" s="12">
        <f t="shared" si="16"/>
        <v>0</v>
      </c>
      <c r="AQ18" s="12">
        <f t="shared" si="17"/>
        <v>0</v>
      </c>
      <c r="AR18" s="12">
        <f t="shared" si="18"/>
        <v>1</v>
      </c>
      <c r="AS18" s="12">
        <f t="shared" si="19"/>
        <v>1</v>
      </c>
      <c r="AT18" s="12">
        <f t="shared" si="20"/>
        <v>0</v>
      </c>
      <c r="AU18" s="12">
        <f t="shared" si="21"/>
        <v>1</v>
      </c>
      <c r="AW18" s="12" t="e">
        <f t="shared" si="22"/>
        <v>#N/A</v>
      </c>
      <c r="AX18" s="12" t="e">
        <f t="shared" si="23"/>
        <v>#N/A</v>
      </c>
    </row>
    <row r="19" spans="1:50" x14ac:dyDescent="0.25">
      <c r="A19" s="9" t="s">
        <v>82</v>
      </c>
      <c r="B19" s="8">
        <f t="shared" si="0"/>
        <v>5</v>
      </c>
      <c r="C19" s="38">
        <f t="shared" si="1"/>
        <v>1</v>
      </c>
      <c r="D19" s="37" t="s">
        <v>230</v>
      </c>
      <c r="E19" s="8" t="s">
        <v>231</v>
      </c>
      <c r="F19" s="8" t="s">
        <v>232</v>
      </c>
      <c r="G19" s="8" t="s">
        <v>233</v>
      </c>
      <c r="H19" s="8" t="s">
        <v>216</v>
      </c>
      <c r="I19" s="8" t="s">
        <v>217</v>
      </c>
      <c r="J19" s="8" t="s">
        <v>218</v>
      </c>
      <c r="K19" s="8" t="s">
        <v>235</v>
      </c>
      <c r="L19" s="8" t="s">
        <v>220</v>
      </c>
      <c r="M19" s="8" t="s">
        <v>221</v>
      </c>
      <c r="N19" s="8" t="s">
        <v>236</v>
      </c>
      <c r="O19" s="8" t="s">
        <v>223</v>
      </c>
      <c r="P19" s="8" t="s">
        <v>116</v>
      </c>
      <c r="Q19" s="8" t="s">
        <v>225</v>
      </c>
      <c r="R19" s="8" t="s">
        <v>237</v>
      </c>
      <c r="S19" s="8" t="s">
        <v>184</v>
      </c>
      <c r="T19" s="8" t="s">
        <v>153</v>
      </c>
      <c r="U19" s="8" t="s">
        <v>227</v>
      </c>
      <c r="V19" s="8" t="s">
        <v>228</v>
      </c>
      <c r="W19" s="8" t="s">
        <v>229</v>
      </c>
      <c r="Y19" s="8" t="s">
        <v>230</v>
      </c>
      <c r="Z19" s="50" t="s">
        <v>231</v>
      </c>
      <c r="AB19" s="12">
        <f t="shared" si="2"/>
        <v>1</v>
      </c>
      <c r="AC19" s="12">
        <f t="shared" si="3"/>
        <v>0</v>
      </c>
      <c r="AD19" s="12">
        <f t="shared" si="4"/>
        <v>1</v>
      </c>
      <c r="AE19" s="12">
        <f t="shared" si="5"/>
        <v>0</v>
      </c>
      <c r="AF19" s="12">
        <f t="shared" si="6"/>
        <v>1</v>
      </c>
      <c r="AG19" s="12">
        <f t="shared" si="7"/>
        <v>1</v>
      </c>
      <c r="AH19" s="12">
        <f t="shared" si="8"/>
        <v>0</v>
      </c>
      <c r="AI19" s="12">
        <f t="shared" si="9"/>
        <v>0</v>
      </c>
      <c r="AJ19" s="12">
        <f t="shared" si="10"/>
        <v>0</v>
      </c>
      <c r="AK19" s="12">
        <f t="shared" si="11"/>
        <v>0</v>
      </c>
      <c r="AL19" s="12">
        <f t="shared" si="12"/>
        <v>0</v>
      </c>
      <c r="AM19" s="12">
        <f t="shared" si="13"/>
        <v>0</v>
      </c>
      <c r="AN19" s="12">
        <f t="shared" si="14"/>
        <v>0</v>
      </c>
      <c r="AO19" s="12">
        <f t="shared" si="15"/>
        <v>1</v>
      </c>
      <c r="AP19" s="12">
        <f t="shared" si="16"/>
        <v>0</v>
      </c>
      <c r="AQ19" s="12">
        <f t="shared" si="17"/>
        <v>0</v>
      </c>
      <c r="AR19" s="12">
        <f t="shared" si="18"/>
        <v>0</v>
      </c>
      <c r="AS19" s="12">
        <f t="shared" si="19"/>
        <v>0</v>
      </c>
      <c r="AT19" s="12">
        <f t="shared" si="20"/>
        <v>0</v>
      </c>
      <c r="AU19" s="12">
        <f t="shared" si="21"/>
        <v>0</v>
      </c>
      <c r="AW19" s="12">
        <f t="shared" si="22"/>
        <v>1</v>
      </c>
      <c r="AX19" s="12" t="e">
        <f t="shared" si="23"/>
        <v>#N/A</v>
      </c>
    </row>
    <row r="20" spans="1:50" x14ac:dyDescent="0.25">
      <c r="A20" s="9" t="s">
        <v>85</v>
      </c>
      <c r="B20" s="8">
        <f t="shared" si="0"/>
        <v>8</v>
      </c>
      <c r="C20" s="38">
        <f t="shared" si="1"/>
        <v>0</v>
      </c>
      <c r="D20" s="37" t="s">
        <v>230</v>
      </c>
      <c r="E20" s="8" t="s">
        <v>231</v>
      </c>
      <c r="F20" s="8" t="s">
        <v>232</v>
      </c>
      <c r="G20" s="8" t="s">
        <v>233</v>
      </c>
      <c r="H20" s="8" t="s">
        <v>240</v>
      </c>
      <c r="I20" s="8" t="s">
        <v>217</v>
      </c>
      <c r="J20" s="8" t="s">
        <v>234</v>
      </c>
      <c r="K20" s="8" t="s">
        <v>235</v>
      </c>
      <c r="L20" s="8" t="s">
        <v>169</v>
      </c>
      <c r="M20" s="8" t="s">
        <v>221</v>
      </c>
      <c r="N20" s="8" t="s">
        <v>236</v>
      </c>
      <c r="O20" s="8" t="s">
        <v>223</v>
      </c>
      <c r="P20" s="8" t="s">
        <v>224</v>
      </c>
      <c r="Q20" s="8" t="s">
        <v>225</v>
      </c>
      <c r="R20" s="8" t="s">
        <v>237</v>
      </c>
      <c r="S20" s="8" t="s">
        <v>184</v>
      </c>
      <c r="T20" s="8" t="s">
        <v>153</v>
      </c>
      <c r="U20" s="8" t="s">
        <v>227</v>
      </c>
      <c r="V20" s="8" t="s">
        <v>209</v>
      </c>
      <c r="W20" s="8" t="s">
        <v>229</v>
      </c>
      <c r="Y20" s="50" t="s">
        <v>229</v>
      </c>
      <c r="Z20" s="50" t="s">
        <v>223</v>
      </c>
      <c r="AB20" s="12">
        <f t="shared" si="2"/>
        <v>1</v>
      </c>
      <c r="AC20" s="12">
        <f t="shared" si="3"/>
        <v>0</v>
      </c>
      <c r="AD20" s="12">
        <f t="shared" si="4"/>
        <v>1</v>
      </c>
      <c r="AE20" s="12">
        <f t="shared" si="5"/>
        <v>0</v>
      </c>
      <c r="AF20" s="12">
        <f t="shared" si="6"/>
        <v>0</v>
      </c>
      <c r="AG20" s="12">
        <f t="shared" si="7"/>
        <v>1</v>
      </c>
      <c r="AH20" s="12">
        <f t="shared" si="8"/>
        <v>1</v>
      </c>
      <c r="AI20" s="12">
        <f t="shared" si="9"/>
        <v>0</v>
      </c>
      <c r="AJ20" s="12">
        <f t="shared" si="10"/>
        <v>1</v>
      </c>
      <c r="AK20" s="12">
        <f t="shared" si="11"/>
        <v>0</v>
      </c>
      <c r="AL20" s="12">
        <f t="shared" si="12"/>
        <v>0</v>
      </c>
      <c r="AM20" s="12">
        <f t="shared" si="13"/>
        <v>0</v>
      </c>
      <c r="AN20" s="12">
        <f t="shared" si="14"/>
        <v>1</v>
      </c>
      <c r="AO20" s="12">
        <f t="shared" si="15"/>
        <v>1</v>
      </c>
      <c r="AP20" s="12">
        <f t="shared" si="16"/>
        <v>0</v>
      </c>
      <c r="AQ20" s="12">
        <f t="shared" si="17"/>
        <v>0</v>
      </c>
      <c r="AR20" s="12">
        <f t="shared" si="18"/>
        <v>0</v>
      </c>
      <c r="AS20" s="12">
        <f t="shared" si="19"/>
        <v>0</v>
      </c>
      <c r="AT20" s="12">
        <f t="shared" si="20"/>
        <v>1</v>
      </c>
      <c r="AU20" s="12">
        <f t="shared" si="21"/>
        <v>0</v>
      </c>
      <c r="AW20" s="12" t="e">
        <f t="shared" si="22"/>
        <v>#N/A</v>
      </c>
      <c r="AX20" s="12" t="e">
        <f t="shared" si="23"/>
        <v>#N/A</v>
      </c>
    </row>
    <row r="21" spans="1:50" x14ac:dyDescent="0.25">
      <c r="A21" s="9" t="s">
        <v>72</v>
      </c>
      <c r="B21" s="8">
        <f t="shared" si="0"/>
        <v>8</v>
      </c>
      <c r="C21" s="38">
        <f t="shared" si="1"/>
        <v>1</v>
      </c>
      <c r="D21" s="37" t="s">
        <v>213</v>
      </c>
      <c r="E21" s="8" t="s">
        <v>214</v>
      </c>
      <c r="F21" s="8" t="s">
        <v>155</v>
      </c>
      <c r="G21" s="8" t="s">
        <v>233</v>
      </c>
      <c r="H21" s="8" t="s">
        <v>216</v>
      </c>
      <c r="I21" s="8" t="s">
        <v>241</v>
      </c>
      <c r="J21" s="8" t="s">
        <v>218</v>
      </c>
      <c r="K21" s="8" t="s">
        <v>219</v>
      </c>
      <c r="L21" s="8" t="s">
        <v>220</v>
      </c>
      <c r="M21" s="8" t="s">
        <v>221</v>
      </c>
      <c r="N21" s="8" t="s">
        <v>222</v>
      </c>
      <c r="O21" s="8" t="s">
        <v>223</v>
      </c>
      <c r="P21" s="8" t="s">
        <v>116</v>
      </c>
      <c r="Q21" s="8" t="s">
        <v>156</v>
      </c>
      <c r="R21" s="8" t="s">
        <v>237</v>
      </c>
      <c r="S21" s="8" t="s">
        <v>238</v>
      </c>
      <c r="T21" s="8" t="s">
        <v>153</v>
      </c>
      <c r="U21" s="8" t="s">
        <v>239</v>
      </c>
      <c r="V21" s="8" t="s">
        <v>209</v>
      </c>
      <c r="W21" s="8" t="s">
        <v>244</v>
      </c>
      <c r="Y21" s="8" t="s">
        <v>216</v>
      </c>
      <c r="Z21" s="50" t="s">
        <v>220</v>
      </c>
      <c r="AB21" s="12">
        <f t="shared" si="2"/>
        <v>0</v>
      </c>
      <c r="AC21" s="12">
        <f t="shared" si="3"/>
        <v>1</v>
      </c>
      <c r="AD21" s="12">
        <f t="shared" si="4"/>
        <v>0</v>
      </c>
      <c r="AE21" s="12">
        <f t="shared" si="5"/>
        <v>0</v>
      </c>
      <c r="AF21" s="12">
        <f t="shared" si="6"/>
        <v>1</v>
      </c>
      <c r="AG21" s="12">
        <f t="shared" si="7"/>
        <v>0</v>
      </c>
      <c r="AH21" s="12">
        <f t="shared" si="8"/>
        <v>0</v>
      </c>
      <c r="AI21" s="12">
        <f t="shared" si="9"/>
        <v>1</v>
      </c>
      <c r="AJ21" s="12">
        <f t="shared" si="10"/>
        <v>0</v>
      </c>
      <c r="AK21" s="12">
        <f t="shared" si="11"/>
        <v>0</v>
      </c>
      <c r="AL21" s="12">
        <f t="shared" si="12"/>
        <v>1</v>
      </c>
      <c r="AM21" s="12">
        <f t="shared" si="13"/>
        <v>0</v>
      </c>
      <c r="AN21" s="12">
        <f t="shared" si="14"/>
        <v>0</v>
      </c>
      <c r="AO21" s="12">
        <f t="shared" si="15"/>
        <v>0</v>
      </c>
      <c r="AP21" s="12">
        <f t="shared" si="16"/>
        <v>0</v>
      </c>
      <c r="AQ21" s="12">
        <f t="shared" si="17"/>
        <v>1</v>
      </c>
      <c r="AR21" s="12">
        <f t="shared" si="18"/>
        <v>0</v>
      </c>
      <c r="AS21" s="12">
        <f t="shared" si="19"/>
        <v>1</v>
      </c>
      <c r="AT21" s="12">
        <f t="shared" si="20"/>
        <v>1</v>
      </c>
      <c r="AU21" s="12">
        <f t="shared" si="21"/>
        <v>1</v>
      </c>
      <c r="AW21" s="12">
        <f t="shared" si="22"/>
        <v>1</v>
      </c>
      <c r="AX21" s="12" t="e">
        <f t="shared" si="23"/>
        <v>#N/A</v>
      </c>
    </row>
    <row r="22" spans="1:50" x14ac:dyDescent="0.25">
      <c r="A22" s="9" t="s">
        <v>58</v>
      </c>
      <c r="B22" s="8">
        <f t="shared" si="0"/>
        <v>11</v>
      </c>
      <c r="C22" s="38">
        <f t="shared" si="1"/>
        <v>0</v>
      </c>
      <c r="D22" s="37" t="s">
        <v>230</v>
      </c>
      <c r="E22" s="8" t="s">
        <v>214</v>
      </c>
      <c r="F22" s="8" t="s">
        <v>232</v>
      </c>
      <c r="G22" s="8" t="s">
        <v>215</v>
      </c>
      <c r="H22" s="8" t="s">
        <v>216</v>
      </c>
      <c r="I22" s="8" t="s">
        <v>217</v>
      </c>
      <c r="J22" s="8" t="s">
        <v>218</v>
      </c>
      <c r="K22" s="8" t="s">
        <v>235</v>
      </c>
      <c r="L22" s="8" t="s">
        <v>169</v>
      </c>
      <c r="M22" s="8" t="s">
        <v>221</v>
      </c>
      <c r="N22" s="8" t="s">
        <v>236</v>
      </c>
      <c r="O22" s="8" t="s">
        <v>223</v>
      </c>
      <c r="P22" s="8" t="s">
        <v>224</v>
      </c>
      <c r="Q22" s="8" t="s">
        <v>225</v>
      </c>
      <c r="R22" s="8" t="s">
        <v>237</v>
      </c>
      <c r="S22" s="8" t="s">
        <v>238</v>
      </c>
      <c r="T22" s="8" t="s">
        <v>226</v>
      </c>
      <c r="U22" s="8" t="s">
        <v>227</v>
      </c>
      <c r="V22" s="8" t="s">
        <v>228</v>
      </c>
      <c r="W22" s="8" t="s">
        <v>229</v>
      </c>
      <c r="Y22" s="50" t="s">
        <v>229</v>
      </c>
      <c r="Z22" s="50" t="s">
        <v>228</v>
      </c>
      <c r="AB22" s="12">
        <f t="shared" si="2"/>
        <v>1</v>
      </c>
      <c r="AC22" s="12">
        <f t="shared" si="3"/>
        <v>1</v>
      </c>
      <c r="AD22" s="12">
        <f t="shared" si="4"/>
        <v>1</v>
      </c>
      <c r="AE22" s="12">
        <f t="shared" si="5"/>
        <v>1</v>
      </c>
      <c r="AF22" s="12">
        <f t="shared" si="6"/>
        <v>1</v>
      </c>
      <c r="AG22" s="12">
        <f t="shared" si="7"/>
        <v>1</v>
      </c>
      <c r="AH22" s="12">
        <f t="shared" si="8"/>
        <v>0</v>
      </c>
      <c r="AI22" s="12">
        <f t="shared" si="9"/>
        <v>0</v>
      </c>
      <c r="AJ22" s="12">
        <f t="shared" si="10"/>
        <v>1</v>
      </c>
      <c r="AK22" s="12">
        <f t="shared" si="11"/>
        <v>0</v>
      </c>
      <c r="AL22" s="12">
        <f t="shared" si="12"/>
        <v>0</v>
      </c>
      <c r="AM22" s="12">
        <f t="shared" si="13"/>
        <v>0</v>
      </c>
      <c r="AN22" s="12">
        <f t="shared" si="14"/>
        <v>1</v>
      </c>
      <c r="AO22" s="12">
        <f t="shared" si="15"/>
        <v>1</v>
      </c>
      <c r="AP22" s="12">
        <f t="shared" si="16"/>
        <v>0</v>
      </c>
      <c r="AQ22" s="12">
        <f t="shared" si="17"/>
        <v>1</v>
      </c>
      <c r="AR22" s="12">
        <f t="shared" si="18"/>
        <v>1</v>
      </c>
      <c r="AS22" s="12">
        <f t="shared" si="19"/>
        <v>0</v>
      </c>
      <c r="AT22" s="12">
        <f t="shared" si="20"/>
        <v>0</v>
      </c>
      <c r="AU22" s="12">
        <f t="shared" si="21"/>
        <v>0</v>
      </c>
      <c r="AW22" s="12" t="e">
        <f t="shared" si="22"/>
        <v>#N/A</v>
      </c>
      <c r="AX22" s="12" t="e">
        <f t="shared" si="23"/>
        <v>#N/A</v>
      </c>
    </row>
    <row r="23" spans="1:50" x14ac:dyDescent="0.25">
      <c r="A23" s="9" t="s">
        <v>70</v>
      </c>
      <c r="B23" s="8">
        <f t="shared" si="0"/>
        <v>9</v>
      </c>
      <c r="C23" s="38">
        <f t="shared" si="1"/>
        <v>0</v>
      </c>
      <c r="D23" s="37" t="s">
        <v>230</v>
      </c>
      <c r="E23" s="8" t="s">
        <v>214</v>
      </c>
      <c r="F23" s="8" t="s">
        <v>232</v>
      </c>
      <c r="G23" s="8" t="s">
        <v>215</v>
      </c>
      <c r="H23" s="8" t="s">
        <v>216</v>
      </c>
      <c r="I23" s="8" t="s">
        <v>241</v>
      </c>
      <c r="J23" s="8" t="s">
        <v>234</v>
      </c>
      <c r="K23" s="8" t="s">
        <v>235</v>
      </c>
      <c r="L23" s="8" t="s">
        <v>220</v>
      </c>
      <c r="M23" s="8" t="s">
        <v>221</v>
      </c>
      <c r="N23" s="8" t="s">
        <v>236</v>
      </c>
      <c r="O23" s="8" t="s">
        <v>223</v>
      </c>
      <c r="P23" s="8" t="s">
        <v>224</v>
      </c>
      <c r="Q23" s="8" t="s">
        <v>225</v>
      </c>
      <c r="R23" s="8" t="s">
        <v>237</v>
      </c>
      <c r="S23" s="8" t="s">
        <v>238</v>
      </c>
      <c r="T23" s="8" t="s">
        <v>153</v>
      </c>
      <c r="U23" s="8" t="s">
        <v>227</v>
      </c>
      <c r="V23" s="8" t="s">
        <v>228</v>
      </c>
      <c r="W23" s="8" t="s">
        <v>229</v>
      </c>
      <c r="Y23" s="50" t="s">
        <v>229</v>
      </c>
      <c r="Z23" s="50" t="s">
        <v>227</v>
      </c>
      <c r="AB23" s="12">
        <f t="shared" si="2"/>
        <v>1</v>
      </c>
      <c r="AC23" s="12">
        <f t="shared" si="3"/>
        <v>1</v>
      </c>
      <c r="AD23" s="12">
        <f t="shared" si="4"/>
        <v>1</v>
      </c>
      <c r="AE23" s="12">
        <f t="shared" si="5"/>
        <v>1</v>
      </c>
      <c r="AF23" s="12">
        <f t="shared" si="6"/>
        <v>1</v>
      </c>
      <c r="AG23" s="12">
        <f t="shared" si="7"/>
        <v>0</v>
      </c>
      <c r="AH23" s="12">
        <f t="shared" si="8"/>
        <v>1</v>
      </c>
      <c r="AI23" s="12">
        <f t="shared" si="9"/>
        <v>0</v>
      </c>
      <c r="AJ23" s="12">
        <f t="shared" si="10"/>
        <v>0</v>
      </c>
      <c r="AK23" s="12">
        <f t="shared" si="11"/>
        <v>0</v>
      </c>
      <c r="AL23" s="12">
        <f t="shared" si="12"/>
        <v>0</v>
      </c>
      <c r="AM23" s="12">
        <f t="shared" si="13"/>
        <v>0</v>
      </c>
      <c r="AN23" s="12">
        <f t="shared" si="14"/>
        <v>1</v>
      </c>
      <c r="AO23" s="12">
        <f t="shared" si="15"/>
        <v>1</v>
      </c>
      <c r="AP23" s="12">
        <f t="shared" si="16"/>
        <v>0</v>
      </c>
      <c r="AQ23" s="12">
        <f t="shared" si="17"/>
        <v>1</v>
      </c>
      <c r="AR23" s="12">
        <f t="shared" si="18"/>
        <v>0</v>
      </c>
      <c r="AS23" s="12">
        <f t="shared" si="19"/>
        <v>0</v>
      </c>
      <c r="AT23" s="12">
        <f t="shared" si="20"/>
        <v>0</v>
      </c>
      <c r="AU23" s="12">
        <f t="shared" si="21"/>
        <v>0</v>
      </c>
      <c r="AW23" s="12" t="e">
        <f t="shared" si="22"/>
        <v>#N/A</v>
      </c>
      <c r="AX23" s="12" t="e">
        <f t="shared" si="23"/>
        <v>#N/A</v>
      </c>
    </row>
    <row r="24" spans="1:50" x14ac:dyDescent="0.25">
      <c r="A24" s="9" t="s">
        <v>81</v>
      </c>
      <c r="B24" s="8">
        <f t="shared" si="0"/>
        <v>11</v>
      </c>
      <c r="C24" s="38">
        <f t="shared" si="1"/>
        <v>0</v>
      </c>
      <c r="D24" s="37" t="s">
        <v>230</v>
      </c>
      <c r="E24" s="8" t="s">
        <v>214</v>
      </c>
      <c r="F24" s="8" t="s">
        <v>232</v>
      </c>
      <c r="G24" s="8" t="s">
        <v>233</v>
      </c>
      <c r="H24" s="8" t="s">
        <v>216</v>
      </c>
      <c r="I24" s="8" t="s">
        <v>217</v>
      </c>
      <c r="J24" s="8" t="s">
        <v>218</v>
      </c>
      <c r="K24" s="8" t="s">
        <v>235</v>
      </c>
      <c r="L24" s="8" t="s">
        <v>220</v>
      </c>
      <c r="M24" s="8" t="s">
        <v>221</v>
      </c>
      <c r="N24" s="8" t="s">
        <v>222</v>
      </c>
      <c r="O24" s="8" t="s">
        <v>223</v>
      </c>
      <c r="P24" s="8" t="s">
        <v>224</v>
      </c>
      <c r="Q24" s="8" t="s">
        <v>225</v>
      </c>
      <c r="R24" s="8" t="s">
        <v>237</v>
      </c>
      <c r="S24" s="8" t="s">
        <v>184</v>
      </c>
      <c r="T24" s="8" t="s">
        <v>226</v>
      </c>
      <c r="U24" s="8" t="s">
        <v>239</v>
      </c>
      <c r="V24" s="8" t="s">
        <v>228</v>
      </c>
      <c r="W24" s="8" t="s">
        <v>244</v>
      </c>
      <c r="Y24" s="50" t="s">
        <v>220</v>
      </c>
      <c r="Z24" s="50" t="s">
        <v>235</v>
      </c>
      <c r="AB24" s="12">
        <f t="shared" si="2"/>
        <v>1</v>
      </c>
      <c r="AC24" s="12">
        <f t="shared" si="3"/>
        <v>1</v>
      </c>
      <c r="AD24" s="12">
        <f t="shared" si="4"/>
        <v>1</v>
      </c>
      <c r="AE24" s="12">
        <f t="shared" si="5"/>
        <v>0</v>
      </c>
      <c r="AF24" s="12">
        <f t="shared" si="6"/>
        <v>1</v>
      </c>
      <c r="AG24" s="12">
        <f t="shared" si="7"/>
        <v>1</v>
      </c>
      <c r="AH24" s="12">
        <f t="shared" si="8"/>
        <v>0</v>
      </c>
      <c r="AI24" s="12">
        <f t="shared" si="9"/>
        <v>0</v>
      </c>
      <c r="AJ24" s="12">
        <f t="shared" si="10"/>
        <v>0</v>
      </c>
      <c r="AK24" s="12">
        <f t="shared" si="11"/>
        <v>0</v>
      </c>
      <c r="AL24" s="12">
        <f t="shared" si="12"/>
        <v>1</v>
      </c>
      <c r="AM24" s="12">
        <f t="shared" si="13"/>
        <v>0</v>
      </c>
      <c r="AN24" s="12">
        <f t="shared" si="14"/>
        <v>1</v>
      </c>
      <c r="AO24" s="12">
        <f t="shared" si="15"/>
        <v>1</v>
      </c>
      <c r="AP24" s="12">
        <f t="shared" si="16"/>
        <v>0</v>
      </c>
      <c r="AQ24" s="12">
        <f t="shared" si="17"/>
        <v>0</v>
      </c>
      <c r="AR24" s="12">
        <f t="shared" si="18"/>
        <v>1</v>
      </c>
      <c r="AS24" s="12">
        <f t="shared" si="19"/>
        <v>1</v>
      </c>
      <c r="AT24" s="12">
        <f t="shared" si="20"/>
        <v>0</v>
      </c>
      <c r="AU24" s="12">
        <f t="shared" si="21"/>
        <v>1</v>
      </c>
      <c r="AW24" s="12" t="e">
        <f t="shared" si="22"/>
        <v>#N/A</v>
      </c>
      <c r="AX24" s="12" t="e">
        <f t="shared" si="23"/>
        <v>#N/A</v>
      </c>
    </row>
    <row r="25" spans="1:50" x14ac:dyDescent="0.25">
      <c r="A25" s="9" t="s">
        <v>78</v>
      </c>
      <c r="B25" s="8">
        <f t="shared" si="0"/>
        <v>10</v>
      </c>
      <c r="C25" s="38">
        <f t="shared" si="1"/>
        <v>1</v>
      </c>
      <c r="D25" s="37" t="s">
        <v>213</v>
      </c>
      <c r="E25" s="8" t="s">
        <v>214</v>
      </c>
      <c r="F25" s="8" t="s">
        <v>232</v>
      </c>
      <c r="G25" s="8" t="s">
        <v>233</v>
      </c>
      <c r="H25" s="8" t="s">
        <v>240</v>
      </c>
      <c r="I25" s="8" t="s">
        <v>217</v>
      </c>
      <c r="J25" s="8" t="s">
        <v>218</v>
      </c>
      <c r="K25" s="8" t="s">
        <v>219</v>
      </c>
      <c r="L25" s="8" t="s">
        <v>220</v>
      </c>
      <c r="M25" s="8" t="s">
        <v>221</v>
      </c>
      <c r="N25" s="8" t="s">
        <v>236</v>
      </c>
      <c r="O25" s="8" t="s">
        <v>243</v>
      </c>
      <c r="P25" s="8" t="s">
        <v>224</v>
      </c>
      <c r="Q25" s="8" t="s">
        <v>156</v>
      </c>
      <c r="R25" s="8" t="s">
        <v>237</v>
      </c>
      <c r="S25" s="8" t="s">
        <v>238</v>
      </c>
      <c r="T25" s="8" t="s">
        <v>226</v>
      </c>
      <c r="U25" s="8" t="s">
        <v>227</v>
      </c>
      <c r="V25" s="8" t="s">
        <v>209</v>
      </c>
      <c r="W25" s="8" t="s">
        <v>244</v>
      </c>
      <c r="Y25" s="50" t="s">
        <v>233</v>
      </c>
      <c r="Z25" s="8" t="s">
        <v>214</v>
      </c>
      <c r="AB25" s="12">
        <f t="shared" si="2"/>
        <v>0</v>
      </c>
      <c r="AC25" s="12">
        <f t="shared" si="3"/>
        <v>1</v>
      </c>
      <c r="AD25" s="12">
        <f t="shared" si="4"/>
        <v>1</v>
      </c>
      <c r="AE25" s="12">
        <f t="shared" si="5"/>
        <v>0</v>
      </c>
      <c r="AF25" s="12">
        <f t="shared" si="6"/>
        <v>0</v>
      </c>
      <c r="AG25" s="12">
        <f t="shared" si="7"/>
        <v>1</v>
      </c>
      <c r="AH25" s="12">
        <f t="shared" si="8"/>
        <v>0</v>
      </c>
      <c r="AI25" s="12">
        <f t="shared" si="9"/>
        <v>1</v>
      </c>
      <c r="AJ25" s="12">
        <f t="shared" si="10"/>
        <v>0</v>
      </c>
      <c r="AK25" s="12">
        <f t="shared" si="11"/>
        <v>0</v>
      </c>
      <c r="AL25" s="12">
        <f t="shared" si="12"/>
        <v>0</v>
      </c>
      <c r="AM25" s="12">
        <f t="shared" si="13"/>
        <v>1</v>
      </c>
      <c r="AN25" s="12">
        <f t="shared" si="14"/>
        <v>1</v>
      </c>
      <c r="AO25" s="12">
        <f t="shared" si="15"/>
        <v>0</v>
      </c>
      <c r="AP25" s="12">
        <f t="shared" si="16"/>
        <v>0</v>
      </c>
      <c r="AQ25" s="12">
        <f t="shared" si="17"/>
        <v>1</v>
      </c>
      <c r="AR25" s="12">
        <f t="shared" si="18"/>
        <v>1</v>
      </c>
      <c r="AS25" s="12">
        <f t="shared" si="19"/>
        <v>0</v>
      </c>
      <c r="AT25" s="12">
        <f t="shared" si="20"/>
        <v>1</v>
      </c>
      <c r="AU25" s="12">
        <f t="shared" si="21"/>
        <v>1</v>
      </c>
      <c r="AW25" s="12" t="e">
        <f t="shared" si="22"/>
        <v>#N/A</v>
      </c>
      <c r="AX25" s="12">
        <f t="shared" si="23"/>
        <v>1</v>
      </c>
    </row>
    <row r="26" spans="1:50" x14ac:dyDescent="0.25">
      <c r="A26" s="49" t="s">
        <v>75</v>
      </c>
      <c r="B26" s="8">
        <f t="shared" si="0"/>
        <v>8</v>
      </c>
      <c r="C26" s="38">
        <f t="shared" si="1"/>
        <v>2</v>
      </c>
      <c r="D26" s="37" t="s">
        <v>213</v>
      </c>
      <c r="E26" s="8" t="s">
        <v>231</v>
      </c>
      <c r="F26" s="8" t="s">
        <v>232</v>
      </c>
      <c r="G26" s="8" t="s">
        <v>233</v>
      </c>
      <c r="H26" s="8" t="s">
        <v>216</v>
      </c>
      <c r="I26" s="8" t="s">
        <v>217</v>
      </c>
      <c r="J26" s="8" t="s">
        <v>234</v>
      </c>
      <c r="K26" s="8" t="s">
        <v>235</v>
      </c>
      <c r="L26" s="8" t="s">
        <v>220</v>
      </c>
      <c r="M26" s="8" t="s">
        <v>221</v>
      </c>
      <c r="N26" s="8" t="s">
        <v>236</v>
      </c>
      <c r="O26" s="8" t="s">
        <v>223</v>
      </c>
      <c r="P26" s="8" t="s">
        <v>224</v>
      </c>
      <c r="Q26" s="8" t="s">
        <v>156</v>
      </c>
      <c r="R26" s="8" t="s">
        <v>237</v>
      </c>
      <c r="S26" s="8" t="s">
        <v>238</v>
      </c>
      <c r="T26" s="8" t="s">
        <v>226</v>
      </c>
      <c r="U26" s="8" t="s">
        <v>239</v>
      </c>
      <c r="V26" s="8" t="s">
        <v>228</v>
      </c>
      <c r="W26" s="8" t="s">
        <v>229</v>
      </c>
      <c r="Y26" s="8" t="s">
        <v>169</v>
      </c>
      <c r="Z26" s="8" t="s">
        <v>214</v>
      </c>
      <c r="AB26" s="12">
        <f t="shared" si="2"/>
        <v>0</v>
      </c>
      <c r="AC26" s="12">
        <f t="shared" si="3"/>
        <v>0</v>
      </c>
      <c r="AD26" s="12">
        <f t="shared" si="4"/>
        <v>1</v>
      </c>
      <c r="AE26" s="12">
        <f t="shared" si="5"/>
        <v>0</v>
      </c>
      <c r="AF26" s="12">
        <f t="shared" si="6"/>
        <v>1</v>
      </c>
      <c r="AG26" s="12">
        <f t="shared" si="7"/>
        <v>1</v>
      </c>
      <c r="AH26" s="12">
        <f t="shared" si="8"/>
        <v>1</v>
      </c>
      <c r="AI26" s="12">
        <f t="shared" si="9"/>
        <v>0</v>
      </c>
      <c r="AJ26" s="12">
        <f t="shared" si="10"/>
        <v>0</v>
      </c>
      <c r="AK26" s="12">
        <f t="shared" si="11"/>
        <v>0</v>
      </c>
      <c r="AL26" s="12">
        <f t="shared" si="12"/>
        <v>0</v>
      </c>
      <c r="AM26" s="12">
        <f t="shared" si="13"/>
        <v>0</v>
      </c>
      <c r="AN26" s="12">
        <f t="shared" si="14"/>
        <v>1</v>
      </c>
      <c r="AO26" s="12">
        <f t="shared" si="15"/>
        <v>0</v>
      </c>
      <c r="AP26" s="12">
        <f t="shared" si="16"/>
        <v>0</v>
      </c>
      <c r="AQ26" s="12">
        <f t="shared" si="17"/>
        <v>1</v>
      </c>
      <c r="AR26" s="12">
        <f t="shared" si="18"/>
        <v>1</v>
      </c>
      <c r="AS26" s="12">
        <f t="shared" si="19"/>
        <v>1</v>
      </c>
      <c r="AT26" s="12">
        <f t="shared" si="20"/>
        <v>0</v>
      </c>
      <c r="AU26" s="12">
        <f t="shared" si="21"/>
        <v>0</v>
      </c>
      <c r="AW26" s="12">
        <f t="shared" si="22"/>
        <v>1</v>
      </c>
      <c r="AX26" s="12">
        <f t="shared" si="23"/>
        <v>1</v>
      </c>
    </row>
    <row r="27" spans="1:50" x14ac:dyDescent="0.25">
      <c r="A27" s="49" t="s">
        <v>79</v>
      </c>
      <c r="B27" s="8">
        <f t="shared" si="0"/>
        <v>9</v>
      </c>
      <c r="C27" s="38">
        <f t="shared" si="1"/>
        <v>1</v>
      </c>
      <c r="D27" s="37" t="s">
        <v>230</v>
      </c>
      <c r="E27" s="8" t="s">
        <v>214</v>
      </c>
      <c r="F27" s="8" t="s">
        <v>155</v>
      </c>
      <c r="G27" s="8" t="s">
        <v>233</v>
      </c>
      <c r="H27" s="8" t="s">
        <v>216</v>
      </c>
      <c r="I27" s="8" t="s">
        <v>217</v>
      </c>
      <c r="J27" s="8" t="s">
        <v>218</v>
      </c>
      <c r="K27" s="8" t="s">
        <v>235</v>
      </c>
      <c r="L27" s="8" t="s">
        <v>169</v>
      </c>
      <c r="M27" s="8" t="s">
        <v>221</v>
      </c>
      <c r="N27" s="8" t="s">
        <v>222</v>
      </c>
      <c r="O27" s="8" t="s">
        <v>223</v>
      </c>
      <c r="P27" s="8" t="s">
        <v>224</v>
      </c>
      <c r="Q27" s="8" t="s">
        <v>225</v>
      </c>
      <c r="R27" s="8" t="s">
        <v>237</v>
      </c>
      <c r="S27" s="8" t="s">
        <v>238</v>
      </c>
      <c r="T27" s="8" t="s">
        <v>153</v>
      </c>
      <c r="U27" s="8" t="s">
        <v>227</v>
      </c>
      <c r="V27" s="8" t="s">
        <v>228</v>
      </c>
      <c r="W27" s="8" t="s">
        <v>229</v>
      </c>
      <c r="Y27" s="50" t="s">
        <v>229</v>
      </c>
      <c r="Z27" s="8" t="s">
        <v>216</v>
      </c>
      <c r="AB27" s="12">
        <f t="shared" si="2"/>
        <v>1</v>
      </c>
      <c r="AC27" s="12">
        <f t="shared" si="3"/>
        <v>1</v>
      </c>
      <c r="AD27" s="12">
        <f t="shared" si="4"/>
        <v>0</v>
      </c>
      <c r="AE27" s="12">
        <f t="shared" si="5"/>
        <v>0</v>
      </c>
      <c r="AF27" s="12">
        <f t="shared" si="6"/>
        <v>1</v>
      </c>
      <c r="AG27" s="12">
        <f t="shared" si="7"/>
        <v>1</v>
      </c>
      <c r="AH27" s="12">
        <f t="shared" si="8"/>
        <v>0</v>
      </c>
      <c r="AI27" s="12">
        <f t="shared" si="9"/>
        <v>0</v>
      </c>
      <c r="AJ27" s="12">
        <f t="shared" si="10"/>
        <v>1</v>
      </c>
      <c r="AK27" s="12">
        <f t="shared" si="11"/>
        <v>0</v>
      </c>
      <c r="AL27" s="12">
        <f t="shared" si="12"/>
        <v>1</v>
      </c>
      <c r="AM27" s="12">
        <f t="shared" si="13"/>
        <v>0</v>
      </c>
      <c r="AN27" s="12">
        <f t="shared" si="14"/>
        <v>1</v>
      </c>
      <c r="AO27" s="12">
        <f t="shared" si="15"/>
        <v>1</v>
      </c>
      <c r="AP27" s="12">
        <f t="shared" si="16"/>
        <v>0</v>
      </c>
      <c r="AQ27" s="12">
        <f t="shared" si="17"/>
        <v>1</v>
      </c>
      <c r="AR27" s="12">
        <f t="shared" si="18"/>
        <v>0</v>
      </c>
      <c r="AS27" s="12">
        <f t="shared" si="19"/>
        <v>0</v>
      </c>
      <c r="AT27" s="12">
        <f t="shared" si="20"/>
        <v>0</v>
      </c>
      <c r="AU27" s="12">
        <f t="shared" si="21"/>
        <v>0</v>
      </c>
      <c r="AW27" s="12" t="e">
        <f t="shared" si="22"/>
        <v>#N/A</v>
      </c>
      <c r="AX27" s="12">
        <f t="shared" si="23"/>
        <v>1</v>
      </c>
    </row>
    <row r="28" spans="1:50" x14ac:dyDescent="0.25">
      <c r="A28" s="49" t="s">
        <v>65</v>
      </c>
      <c r="B28" s="8">
        <f t="shared" si="0"/>
        <v>8</v>
      </c>
      <c r="C28" s="38">
        <f t="shared" si="1"/>
        <v>1</v>
      </c>
      <c r="D28" s="37" t="s">
        <v>230</v>
      </c>
      <c r="E28" s="8" t="s">
        <v>214</v>
      </c>
      <c r="F28" s="8" t="s">
        <v>232</v>
      </c>
      <c r="G28" s="8" t="s">
        <v>233</v>
      </c>
      <c r="H28" s="8" t="s">
        <v>216</v>
      </c>
      <c r="I28" s="8" t="s">
        <v>241</v>
      </c>
      <c r="J28" s="8" t="s">
        <v>218</v>
      </c>
      <c r="K28" s="8" t="s">
        <v>235</v>
      </c>
      <c r="L28" s="8" t="s">
        <v>220</v>
      </c>
      <c r="M28" s="8" t="s">
        <v>221</v>
      </c>
      <c r="N28" s="8" t="s">
        <v>236</v>
      </c>
      <c r="O28" s="8" t="s">
        <v>223</v>
      </c>
      <c r="P28" s="8" t="s">
        <v>224</v>
      </c>
      <c r="Q28" s="8" t="s">
        <v>225</v>
      </c>
      <c r="R28" s="8" t="s">
        <v>237</v>
      </c>
      <c r="S28" s="8" t="s">
        <v>238</v>
      </c>
      <c r="T28" s="8" t="s">
        <v>226</v>
      </c>
      <c r="U28" s="8" t="s">
        <v>227</v>
      </c>
      <c r="V28" s="8" t="s">
        <v>228</v>
      </c>
      <c r="W28" s="8" t="s">
        <v>229</v>
      </c>
      <c r="Y28" s="50" t="s">
        <v>221</v>
      </c>
      <c r="Z28" s="8" t="s">
        <v>216</v>
      </c>
      <c r="AB28" s="12">
        <f t="shared" si="2"/>
        <v>1</v>
      </c>
      <c r="AC28" s="12">
        <f t="shared" si="3"/>
        <v>1</v>
      </c>
      <c r="AD28" s="12">
        <f t="shared" si="4"/>
        <v>1</v>
      </c>
      <c r="AE28" s="12">
        <f t="shared" si="5"/>
        <v>0</v>
      </c>
      <c r="AF28" s="12">
        <f t="shared" si="6"/>
        <v>1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14"/>
        <v>1</v>
      </c>
      <c r="AO28" s="12">
        <f t="shared" si="15"/>
        <v>1</v>
      </c>
      <c r="AP28" s="12">
        <f t="shared" si="16"/>
        <v>0</v>
      </c>
      <c r="AQ28" s="12">
        <f t="shared" si="17"/>
        <v>1</v>
      </c>
      <c r="AR28" s="12">
        <f t="shared" si="18"/>
        <v>1</v>
      </c>
      <c r="AS28" s="12">
        <f t="shared" si="19"/>
        <v>0</v>
      </c>
      <c r="AT28" s="12">
        <f t="shared" si="20"/>
        <v>0</v>
      </c>
      <c r="AU28" s="12">
        <f t="shared" si="21"/>
        <v>0</v>
      </c>
      <c r="AW28" s="12" t="e">
        <f t="shared" si="22"/>
        <v>#N/A</v>
      </c>
      <c r="AX28" s="12">
        <f t="shared" si="23"/>
        <v>1</v>
      </c>
    </row>
    <row r="29" spans="1:50" x14ac:dyDescent="0.25">
      <c r="A29" s="49" t="s">
        <v>76</v>
      </c>
      <c r="B29" s="8">
        <f t="shared" si="0"/>
        <v>12</v>
      </c>
      <c r="C29" s="38">
        <f t="shared" si="1"/>
        <v>1</v>
      </c>
      <c r="D29" s="37" t="s">
        <v>213</v>
      </c>
      <c r="E29" s="8" t="s">
        <v>214</v>
      </c>
      <c r="F29" s="8" t="s">
        <v>232</v>
      </c>
      <c r="G29" s="8" t="s">
        <v>215</v>
      </c>
      <c r="H29" s="8" t="s">
        <v>216</v>
      </c>
      <c r="I29" s="8" t="s">
        <v>217</v>
      </c>
      <c r="J29" s="8" t="s">
        <v>218</v>
      </c>
      <c r="K29" s="8" t="s">
        <v>219</v>
      </c>
      <c r="L29" s="8" t="s">
        <v>220</v>
      </c>
      <c r="M29" s="8" t="s">
        <v>242</v>
      </c>
      <c r="N29" s="8" t="s">
        <v>222</v>
      </c>
      <c r="O29" s="8" t="s">
        <v>243</v>
      </c>
      <c r="P29" s="8" t="s">
        <v>116</v>
      </c>
      <c r="Q29" s="8" t="s">
        <v>156</v>
      </c>
      <c r="R29" s="8" t="s">
        <v>237</v>
      </c>
      <c r="S29" s="8" t="s">
        <v>184</v>
      </c>
      <c r="T29" s="8" t="s">
        <v>226</v>
      </c>
      <c r="U29" s="8" t="s">
        <v>239</v>
      </c>
      <c r="V29" s="8" t="s">
        <v>228</v>
      </c>
      <c r="W29" s="8" t="s">
        <v>244</v>
      </c>
      <c r="Y29" s="50" t="s">
        <v>237</v>
      </c>
      <c r="Z29" s="8" t="s">
        <v>215</v>
      </c>
      <c r="AB29" s="12">
        <f t="shared" si="2"/>
        <v>0</v>
      </c>
      <c r="AC29" s="12">
        <f t="shared" si="3"/>
        <v>1</v>
      </c>
      <c r="AD29" s="12">
        <f t="shared" si="4"/>
        <v>1</v>
      </c>
      <c r="AE29" s="12">
        <f t="shared" si="5"/>
        <v>1</v>
      </c>
      <c r="AF29" s="12">
        <f t="shared" si="6"/>
        <v>1</v>
      </c>
      <c r="AG29" s="12">
        <f t="shared" si="7"/>
        <v>1</v>
      </c>
      <c r="AH29" s="12">
        <f t="shared" si="8"/>
        <v>0</v>
      </c>
      <c r="AI29" s="12">
        <f t="shared" si="9"/>
        <v>1</v>
      </c>
      <c r="AJ29" s="12">
        <f t="shared" si="10"/>
        <v>0</v>
      </c>
      <c r="AK29" s="12">
        <f t="shared" si="11"/>
        <v>1</v>
      </c>
      <c r="AL29" s="12">
        <f t="shared" si="12"/>
        <v>1</v>
      </c>
      <c r="AM29" s="12">
        <f t="shared" si="13"/>
        <v>1</v>
      </c>
      <c r="AN29" s="12">
        <f t="shared" si="14"/>
        <v>0</v>
      </c>
      <c r="AO29" s="12">
        <f t="shared" si="15"/>
        <v>0</v>
      </c>
      <c r="AP29" s="12">
        <f t="shared" si="16"/>
        <v>0</v>
      </c>
      <c r="AQ29" s="12">
        <f t="shared" si="17"/>
        <v>0</v>
      </c>
      <c r="AR29" s="12">
        <f t="shared" si="18"/>
        <v>1</v>
      </c>
      <c r="AS29" s="12">
        <f t="shared" si="19"/>
        <v>1</v>
      </c>
      <c r="AT29" s="12">
        <f t="shared" si="20"/>
        <v>0</v>
      </c>
      <c r="AU29" s="12">
        <f t="shared" si="21"/>
        <v>1</v>
      </c>
      <c r="AW29" s="12" t="e">
        <f t="shared" si="22"/>
        <v>#N/A</v>
      </c>
      <c r="AX29" s="12">
        <f t="shared" si="23"/>
        <v>1</v>
      </c>
    </row>
    <row r="30" spans="1:50" ht="15.75" thickBot="1" x14ac:dyDescent="0.3">
      <c r="A30" s="39" t="s">
        <v>55</v>
      </c>
      <c r="B30" s="40">
        <f t="shared" si="0"/>
        <v>9</v>
      </c>
      <c r="C30" s="41">
        <f t="shared" si="1"/>
        <v>1</v>
      </c>
      <c r="D30" s="37" t="s">
        <v>230</v>
      </c>
      <c r="E30" s="8" t="s">
        <v>214</v>
      </c>
      <c r="F30" s="8" t="s">
        <v>232</v>
      </c>
      <c r="G30" s="8" t="s">
        <v>233</v>
      </c>
      <c r="H30" s="8" t="s">
        <v>216</v>
      </c>
      <c r="I30" s="8" t="s">
        <v>217</v>
      </c>
      <c r="J30" s="8" t="s">
        <v>218</v>
      </c>
      <c r="K30" s="8" t="s">
        <v>235</v>
      </c>
      <c r="L30" s="8" t="s">
        <v>220</v>
      </c>
      <c r="M30" s="8" t="s">
        <v>221</v>
      </c>
      <c r="N30" s="8" t="s">
        <v>236</v>
      </c>
      <c r="O30" s="8" t="s">
        <v>223</v>
      </c>
      <c r="P30" s="8" t="s">
        <v>224</v>
      </c>
      <c r="Q30" s="8" t="s">
        <v>225</v>
      </c>
      <c r="R30" s="8" t="s">
        <v>237</v>
      </c>
      <c r="S30" s="8" t="s">
        <v>238</v>
      </c>
      <c r="T30" s="8" t="s">
        <v>226</v>
      </c>
      <c r="U30" s="8" t="s">
        <v>227</v>
      </c>
      <c r="V30" s="8" t="s">
        <v>228</v>
      </c>
      <c r="W30" s="8" t="s">
        <v>229</v>
      </c>
      <c r="Y30" s="50" t="s">
        <v>229</v>
      </c>
      <c r="Z30" s="8" t="s">
        <v>216</v>
      </c>
      <c r="AB30" s="12">
        <f t="shared" si="2"/>
        <v>1</v>
      </c>
      <c r="AC30" s="12">
        <f t="shared" si="3"/>
        <v>1</v>
      </c>
      <c r="AD30" s="12">
        <f t="shared" si="4"/>
        <v>1</v>
      </c>
      <c r="AE30" s="12">
        <f t="shared" si="5"/>
        <v>0</v>
      </c>
      <c r="AF30" s="12">
        <f t="shared" si="6"/>
        <v>1</v>
      </c>
      <c r="AG30" s="12">
        <f t="shared" si="7"/>
        <v>1</v>
      </c>
      <c r="AH30" s="12">
        <f t="shared" si="8"/>
        <v>0</v>
      </c>
      <c r="AI30" s="12">
        <f t="shared" si="9"/>
        <v>0</v>
      </c>
      <c r="AJ30" s="12">
        <f t="shared" si="10"/>
        <v>0</v>
      </c>
      <c r="AK30" s="12">
        <f t="shared" si="11"/>
        <v>0</v>
      </c>
      <c r="AL30" s="12">
        <f t="shared" si="12"/>
        <v>0</v>
      </c>
      <c r="AM30" s="12">
        <f t="shared" si="13"/>
        <v>0</v>
      </c>
      <c r="AN30" s="12">
        <f t="shared" si="14"/>
        <v>1</v>
      </c>
      <c r="AO30" s="12">
        <f t="shared" si="15"/>
        <v>1</v>
      </c>
      <c r="AP30" s="12">
        <f t="shared" si="16"/>
        <v>0</v>
      </c>
      <c r="AQ30" s="12">
        <f t="shared" si="17"/>
        <v>1</v>
      </c>
      <c r="AR30" s="12">
        <f t="shared" si="18"/>
        <v>1</v>
      </c>
      <c r="AS30" s="12">
        <f t="shared" si="19"/>
        <v>0</v>
      </c>
      <c r="AT30" s="12">
        <f t="shared" si="20"/>
        <v>0</v>
      </c>
      <c r="AU30" s="12">
        <f t="shared" si="21"/>
        <v>0</v>
      </c>
      <c r="AW30" s="12" t="e">
        <f t="shared" si="22"/>
        <v>#N/A</v>
      </c>
      <c r="AX30" s="12">
        <f t="shared" si="23"/>
        <v>1</v>
      </c>
    </row>
    <row r="31" spans="1:50" x14ac:dyDescent="0.25">
      <c r="A31" s="32" t="s">
        <v>86</v>
      </c>
    </row>
    <row r="32" spans="1:50" x14ac:dyDescent="0.25">
      <c r="A32" s="31"/>
      <c r="D32" s="8" t="s">
        <v>230</v>
      </c>
      <c r="E32" s="8" t="s">
        <v>214</v>
      </c>
      <c r="F32" s="8" t="s">
        <v>232</v>
      </c>
      <c r="G32" s="8" t="s">
        <v>215</v>
      </c>
      <c r="H32" s="8" t="s">
        <v>216</v>
      </c>
      <c r="I32" s="8" t="s">
        <v>217</v>
      </c>
      <c r="J32" s="8" t="s">
        <v>234</v>
      </c>
      <c r="K32" s="8" t="s">
        <v>219</v>
      </c>
      <c r="L32" s="8" t="s">
        <v>169</v>
      </c>
      <c r="M32" s="8" t="s">
        <v>242</v>
      </c>
      <c r="N32" s="8" t="s">
        <v>222</v>
      </c>
      <c r="O32" s="8" t="s">
        <v>243</v>
      </c>
      <c r="P32" s="8" t="s">
        <v>224</v>
      </c>
      <c r="Q32" s="8" t="s">
        <v>225</v>
      </c>
      <c r="R32" s="48" t="s">
        <v>179</v>
      </c>
      <c r="S32" s="8" t="s">
        <v>238</v>
      </c>
      <c r="T32" s="8" t="s">
        <v>226</v>
      </c>
      <c r="U32" s="8" t="s">
        <v>239</v>
      </c>
      <c r="V32" s="8" t="s">
        <v>209</v>
      </c>
      <c r="W32" s="8" t="s">
        <v>244</v>
      </c>
    </row>
    <row r="33" spans="1:23" x14ac:dyDescent="0.25">
      <c r="A33" s="42"/>
      <c r="D33" s="12">
        <v>1</v>
      </c>
      <c r="E33" s="12">
        <v>1</v>
      </c>
      <c r="F33" s="12">
        <v>1</v>
      </c>
      <c r="G33" s="12">
        <v>1</v>
      </c>
      <c r="H33" s="12">
        <v>1</v>
      </c>
      <c r="I33" s="12">
        <v>1</v>
      </c>
      <c r="J33" s="12">
        <v>1</v>
      </c>
      <c r="K33" s="12">
        <v>1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</row>
  </sheetData>
  <conditionalFormatting sqref="D3:D30">
    <cfRule type="cellIs" dxfId="225" priority="8" operator="notEqual">
      <formula>$D$32</formula>
    </cfRule>
  </conditionalFormatting>
  <conditionalFormatting sqref="E3:E30">
    <cfRule type="cellIs" dxfId="224" priority="9" operator="notEqual">
      <formula>$E$32</formula>
    </cfRule>
  </conditionalFormatting>
  <conditionalFormatting sqref="F3:F30">
    <cfRule type="cellIs" dxfId="223" priority="10" operator="notEqual">
      <formula>$F$32</formula>
    </cfRule>
  </conditionalFormatting>
  <conditionalFormatting sqref="G3:G30">
    <cfRule type="cellIs" dxfId="222" priority="11" operator="notEqual">
      <formula>$G$32</formula>
    </cfRule>
  </conditionalFormatting>
  <conditionalFormatting sqref="H3:H30">
    <cfRule type="cellIs" dxfId="221" priority="12" operator="notEqual">
      <formula>$H$32</formula>
    </cfRule>
  </conditionalFormatting>
  <conditionalFormatting sqref="I3:I30">
    <cfRule type="cellIs" dxfId="220" priority="13" operator="notEqual">
      <formula>$I$32</formula>
    </cfRule>
  </conditionalFormatting>
  <conditionalFormatting sqref="J3:J30">
    <cfRule type="cellIs" dxfId="219" priority="14" operator="notEqual">
      <formula>$J$32</formula>
    </cfRule>
  </conditionalFormatting>
  <conditionalFormatting sqref="K3:K30">
    <cfRule type="cellIs" dxfId="218" priority="15" operator="notEqual">
      <formula>$K$32</formula>
    </cfRule>
  </conditionalFormatting>
  <conditionalFormatting sqref="L3:L30">
    <cfRule type="cellIs" dxfId="217" priority="16" operator="notEqual">
      <formula>$L$32</formula>
    </cfRule>
  </conditionalFormatting>
  <conditionalFormatting sqref="M3:M30">
    <cfRule type="cellIs" dxfId="216" priority="17" operator="notEqual">
      <formula>$M$32</formula>
    </cfRule>
  </conditionalFormatting>
  <conditionalFormatting sqref="N3:N30">
    <cfRule type="cellIs" dxfId="215" priority="18" operator="notEqual">
      <formula>$N$32</formula>
    </cfRule>
  </conditionalFormatting>
  <conditionalFormatting sqref="O3:O30">
    <cfRule type="cellIs" dxfId="214" priority="19" operator="notEqual">
      <formula>$O$32</formula>
    </cfRule>
  </conditionalFormatting>
  <conditionalFormatting sqref="P3:P30">
    <cfRule type="cellIs" dxfId="213" priority="20" operator="notEqual">
      <formula>$P$32</formula>
    </cfRule>
  </conditionalFormatting>
  <conditionalFormatting sqref="Q3:Q30">
    <cfRule type="cellIs" dxfId="212" priority="21" operator="notEqual">
      <formula>$Q$32</formula>
    </cfRule>
  </conditionalFormatting>
  <conditionalFormatting sqref="R3:R30">
    <cfRule type="cellIs" dxfId="211" priority="22" operator="notEqual">
      <formula>$R$32</formula>
    </cfRule>
  </conditionalFormatting>
  <conditionalFormatting sqref="S3:S30">
    <cfRule type="cellIs" dxfId="210" priority="7" operator="notEqual">
      <formula>$S$32</formula>
    </cfRule>
  </conditionalFormatting>
  <conditionalFormatting sqref="T3:T30">
    <cfRule type="cellIs" dxfId="209" priority="6" operator="notEqual">
      <formula>$T$32</formula>
    </cfRule>
  </conditionalFormatting>
  <conditionalFormatting sqref="U3:U30">
    <cfRule type="cellIs" dxfId="208" priority="5" operator="notEqual">
      <formula>$U$32</formula>
    </cfRule>
  </conditionalFormatting>
  <conditionalFormatting sqref="V3:V30">
    <cfRule type="cellIs" dxfId="207" priority="3" operator="notEqual">
      <formula>$V$32</formula>
    </cfRule>
  </conditionalFormatting>
  <conditionalFormatting sqref="W3:W30">
    <cfRule type="cellIs" dxfId="206" priority="2" operator="notEqual">
      <formula>$W$32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9.7109375" style="12" bestFit="1" customWidth="1"/>
    <col min="5" max="5" width="8" style="12" bestFit="1" customWidth="1"/>
    <col min="6" max="6" width="9.42578125" style="12" bestFit="1" customWidth="1"/>
    <col min="7" max="7" width="9.140625" style="12" bestFit="1" customWidth="1"/>
    <col min="8" max="8" width="9.28515625" style="12" bestFit="1" customWidth="1"/>
    <col min="9" max="9" width="8" style="12" bestFit="1" customWidth="1"/>
    <col min="10" max="10" width="9.28515625" style="12" bestFit="1" customWidth="1"/>
    <col min="11" max="11" width="10.42578125" style="12" bestFit="1" customWidth="1"/>
    <col min="12" max="12" width="9.7109375" style="12" bestFit="1" customWidth="1"/>
    <col min="13" max="13" width="9.85546875" style="12" bestFit="1" customWidth="1"/>
    <col min="14" max="14" width="10.85546875" style="12" bestFit="1" customWidth="1"/>
    <col min="15" max="15" width="9" style="12" bestFit="1" customWidth="1"/>
    <col min="16" max="16" width="8" style="12" bestFit="1" customWidth="1"/>
    <col min="17" max="17" width="7.7109375" style="12" bestFit="1" customWidth="1"/>
    <col min="18" max="18" width="11.42578125" style="12" bestFit="1" customWidth="1"/>
    <col min="19" max="19" width="9.140625" style="12" bestFit="1" customWidth="1"/>
    <col min="20" max="20" width="10.42578125" style="12" bestFit="1" customWidth="1"/>
    <col min="21" max="21" width="11.85546875" style="12" bestFit="1" customWidth="1"/>
    <col min="22" max="22" width="9.28515625" style="12" bestFit="1" customWidth="1"/>
    <col min="23" max="23" width="10.7109375" style="12" bestFit="1" customWidth="1"/>
    <col min="24" max="24" width="2.7109375" style="12" customWidth="1"/>
    <col min="25" max="25" width="11.85546875" style="12" bestFit="1" customWidth="1"/>
    <col min="26" max="26" width="11.42578125" style="12" bestFit="1" customWidth="1"/>
    <col min="27" max="27" width="2.7109375" style="12" customWidth="1"/>
    <col min="28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245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27" si="0">SUM(AB3:AU3)</f>
        <v>9</v>
      </c>
      <c r="C3" s="36">
        <f t="shared" ref="C3:C31" si="1">COUNT(AW3:AX3)</f>
        <v>1</v>
      </c>
      <c r="D3" s="37" t="s">
        <v>254</v>
      </c>
      <c r="E3" s="8" t="s">
        <v>255</v>
      </c>
      <c r="F3" s="8" t="s">
        <v>169</v>
      </c>
      <c r="G3" s="8" t="s">
        <v>256</v>
      </c>
      <c r="H3" s="8" t="s">
        <v>257</v>
      </c>
      <c r="I3" s="8" t="s">
        <v>157</v>
      </c>
      <c r="J3" s="8" t="s">
        <v>214</v>
      </c>
      <c r="K3" s="8" t="s">
        <v>258</v>
      </c>
      <c r="L3" s="8" t="s">
        <v>259</v>
      </c>
      <c r="M3" s="8" t="s">
        <v>184</v>
      </c>
      <c r="N3" s="8" t="s">
        <v>260</v>
      </c>
      <c r="O3" s="8" t="s">
        <v>261</v>
      </c>
      <c r="P3" s="8" t="s">
        <v>262</v>
      </c>
      <c r="Q3" s="8" t="s">
        <v>263</v>
      </c>
      <c r="R3" s="8" t="s">
        <v>155</v>
      </c>
      <c r="S3" s="8" t="s">
        <v>222</v>
      </c>
      <c r="T3" s="8" t="s">
        <v>264</v>
      </c>
      <c r="U3" s="8" t="s">
        <v>265</v>
      </c>
      <c r="V3" s="8" t="s">
        <v>206</v>
      </c>
      <c r="W3" s="8" t="s">
        <v>266</v>
      </c>
      <c r="Y3" s="8" t="s">
        <v>257</v>
      </c>
      <c r="Z3" s="50" t="s">
        <v>262</v>
      </c>
      <c r="AB3" s="12">
        <f t="shared" ref="AB3:AB31" si="2">IF(D3=$D$33,1,0)</f>
        <v>1</v>
      </c>
      <c r="AC3" s="12">
        <f t="shared" ref="AC3:AC31" si="3">IF(E3=$E$33,1,0)</f>
        <v>1</v>
      </c>
      <c r="AD3" s="12">
        <f t="shared" ref="AD3:AD31" si="4">IF(F3=$F$33,1,0)</f>
        <v>0</v>
      </c>
      <c r="AE3" s="12">
        <f t="shared" ref="AE3:AE31" si="5">IF(G3=$G$33,1,0)</f>
        <v>1</v>
      </c>
      <c r="AF3" s="12">
        <f t="shared" ref="AF3:AF31" si="6">IF(H3=$H$33,1,0)</f>
        <v>1</v>
      </c>
      <c r="AG3" s="12">
        <f t="shared" ref="AG3:AG31" si="7">IF(I3=$I$33,1,0)</f>
        <v>0</v>
      </c>
      <c r="AH3" s="12">
        <f t="shared" ref="AH3:AH31" si="8">IF(J3=$J$33,1,0)</f>
        <v>0</v>
      </c>
      <c r="AI3" s="12">
        <f t="shared" ref="AI3:AI31" si="9">IF(K3=$K$33,1,0)</f>
        <v>0</v>
      </c>
      <c r="AJ3" s="12">
        <f t="shared" ref="AJ3:AJ31" si="10">IF(L3=$L$33,1,0)</f>
        <v>0</v>
      </c>
      <c r="AK3" s="12">
        <f t="shared" ref="AK3:AK31" si="11">IF(M3=$M$33,1,0)</f>
        <v>1</v>
      </c>
      <c r="AL3" s="12">
        <f t="shared" ref="AL3:AL31" si="12">IF(N3=$N$33,1,0)</f>
        <v>1</v>
      </c>
      <c r="AM3" s="12">
        <f t="shared" ref="AM3:AM31" si="13">IF(O3=$O$33,1,0)</f>
        <v>0</v>
      </c>
      <c r="AN3" s="12">
        <f t="shared" ref="AN3:AN31" si="14">IF(P3=$P$33,1,0)</f>
        <v>0</v>
      </c>
      <c r="AO3" s="12">
        <f t="shared" ref="AO3:AO31" si="15">IF(Q3=$Q$33,1,0)</f>
        <v>0</v>
      </c>
      <c r="AP3" s="12">
        <f t="shared" ref="AP3:AP31" si="16">IF(R3=$R$33,1,0)</f>
        <v>1</v>
      </c>
      <c r="AQ3" s="12">
        <f t="shared" ref="AQ3:AQ31" si="17">IF(S3=$S$33,1,0)</f>
        <v>0</v>
      </c>
      <c r="AR3" s="12">
        <f t="shared" ref="AR3:AR31" si="18">IF(T3=$T$33,1,0)</f>
        <v>1</v>
      </c>
      <c r="AS3" s="12">
        <f t="shared" ref="AS3:AS31" si="19">IF(U3=$U$33,1,0)</f>
        <v>0</v>
      </c>
      <c r="AT3" s="12">
        <f t="shared" ref="AT3:AT31" si="20">IF(V3=$V$33,1,0)</f>
        <v>1</v>
      </c>
      <c r="AU3" s="12">
        <f t="shared" ref="AU3:AU31" si="21">IF(W3=$W$33,1,0)</f>
        <v>0</v>
      </c>
      <c r="AW3" s="12">
        <f t="shared" ref="AW3:AW31" si="22">HLOOKUP(Y3,$D$33:$W$34,2,FALSE)</f>
        <v>1</v>
      </c>
      <c r="AX3" s="12" t="e">
        <f t="shared" ref="AX3:AX31" si="23">HLOOKUP(Z3,$D$33:$W$34,2,FALSE)</f>
        <v>#N/A</v>
      </c>
    </row>
    <row r="4" spans="1:50" x14ac:dyDescent="0.25">
      <c r="A4" s="9" t="s">
        <v>66</v>
      </c>
      <c r="B4" s="8">
        <f t="shared" si="0"/>
        <v>10</v>
      </c>
      <c r="C4" s="38">
        <f t="shared" si="1"/>
        <v>1</v>
      </c>
      <c r="D4" s="37" t="s">
        <v>254</v>
      </c>
      <c r="E4" s="8" t="s">
        <v>255</v>
      </c>
      <c r="F4" s="8" t="s">
        <v>267</v>
      </c>
      <c r="G4" s="8" t="s">
        <v>268</v>
      </c>
      <c r="H4" s="8" t="s">
        <v>257</v>
      </c>
      <c r="I4" s="8" t="s">
        <v>269</v>
      </c>
      <c r="J4" s="8" t="s">
        <v>270</v>
      </c>
      <c r="K4" s="8" t="s">
        <v>198</v>
      </c>
      <c r="L4" s="8" t="s">
        <v>259</v>
      </c>
      <c r="M4" s="8" t="s">
        <v>271</v>
      </c>
      <c r="N4" s="8" t="s">
        <v>260</v>
      </c>
      <c r="O4" s="8" t="s">
        <v>261</v>
      </c>
      <c r="P4" s="8" t="s">
        <v>262</v>
      </c>
      <c r="Q4" s="8" t="s">
        <v>263</v>
      </c>
      <c r="R4" s="8" t="s">
        <v>272</v>
      </c>
      <c r="S4" s="8" t="s">
        <v>273</v>
      </c>
      <c r="T4" s="8" t="s">
        <v>264</v>
      </c>
      <c r="U4" s="8" t="s">
        <v>265</v>
      </c>
      <c r="V4" s="8" t="s">
        <v>274</v>
      </c>
      <c r="W4" s="8" t="s">
        <v>266</v>
      </c>
      <c r="Y4" s="8" t="s">
        <v>257</v>
      </c>
      <c r="Z4" s="50" t="s">
        <v>272</v>
      </c>
      <c r="AB4" s="12">
        <f t="shared" si="2"/>
        <v>1</v>
      </c>
      <c r="AC4" s="12">
        <f t="shared" si="3"/>
        <v>1</v>
      </c>
      <c r="AD4" s="12">
        <f t="shared" si="4"/>
        <v>1</v>
      </c>
      <c r="AE4" s="12">
        <f t="shared" si="5"/>
        <v>0</v>
      </c>
      <c r="AF4" s="12">
        <f t="shared" si="6"/>
        <v>1</v>
      </c>
      <c r="AG4" s="12">
        <f t="shared" si="7"/>
        <v>1</v>
      </c>
      <c r="AH4" s="12">
        <f t="shared" si="8"/>
        <v>1</v>
      </c>
      <c r="AI4" s="12">
        <f t="shared" si="9"/>
        <v>1</v>
      </c>
      <c r="AJ4" s="12">
        <f t="shared" si="10"/>
        <v>0</v>
      </c>
      <c r="AK4" s="12">
        <f t="shared" si="11"/>
        <v>0</v>
      </c>
      <c r="AL4" s="12">
        <f t="shared" si="12"/>
        <v>1</v>
      </c>
      <c r="AM4" s="12">
        <f t="shared" si="13"/>
        <v>0</v>
      </c>
      <c r="AN4" s="12">
        <f t="shared" si="14"/>
        <v>0</v>
      </c>
      <c r="AO4" s="12">
        <f t="shared" si="15"/>
        <v>0</v>
      </c>
      <c r="AP4" s="12">
        <f t="shared" si="16"/>
        <v>0</v>
      </c>
      <c r="AQ4" s="12">
        <f t="shared" si="17"/>
        <v>1</v>
      </c>
      <c r="AR4" s="12">
        <f t="shared" si="18"/>
        <v>1</v>
      </c>
      <c r="AS4" s="12">
        <f t="shared" si="19"/>
        <v>0</v>
      </c>
      <c r="AT4" s="12">
        <f t="shared" si="20"/>
        <v>0</v>
      </c>
      <c r="AU4" s="12">
        <f t="shared" si="21"/>
        <v>0</v>
      </c>
      <c r="AW4" s="12">
        <f t="shared" si="22"/>
        <v>1</v>
      </c>
      <c r="AX4" s="12" t="e">
        <f t="shared" si="23"/>
        <v>#N/A</v>
      </c>
    </row>
    <row r="5" spans="1:50" x14ac:dyDescent="0.25">
      <c r="A5" s="9" t="s">
        <v>60</v>
      </c>
      <c r="B5" s="8">
        <f t="shared" si="0"/>
        <v>12</v>
      </c>
      <c r="C5" s="38">
        <f t="shared" si="1"/>
        <v>2</v>
      </c>
      <c r="D5" s="37" t="s">
        <v>254</v>
      </c>
      <c r="E5" s="8" t="s">
        <v>255</v>
      </c>
      <c r="F5" s="8" t="s">
        <v>267</v>
      </c>
      <c r="G5" s="8" t="s">
        <v>256</v>
      </c>
      <c r="H5" s="8" t="s">
        <v>257</v>
      </c>
      <c r="I5" s="8" t="s">
        <v>269</v>
      </c>
      <c r="J5" s="8" t="s">
        <v>270</v>
      </c>
      <c r="K5" s="8" t="s">
        <v>198</v>
      </c>
      <c r="L5" s="8" t="s">
        <v>259</v>
      </c>
      <c r="M5" s="8" t="s">
        <v>271</v>
      </c>
      <c r="N5" s="8" t="s">
        <v>260</v>
      </c>
      <c r="O5" s="8" t="s">
        <v>261</v>
      </c>
      <c r="P5" s="8" t="s">
        <v>262</v>
      </c>
      <c r="Q5" s="8" t="s">
        <v>263</v>
      </c>
      <c r="R5" s="8" t="s">
        <v>272</v>
      </c>
      <c r="S5" s="8" t="s">
        <v>273</v>
      </c>
      <c r="T5" s="8" t="s">
        <v>264</v>
      </c>
      <c r="U5" s="8" t="s">
        <v>265</v>
      </c>
      <c r="V5" s="8" t="s">
        <v>206</v>
      </c>
      <c r="W5" s="8" t="s">
        <v>266</v>
      </c>
      <c r="Y5" s="8" t="s">
        <v>198</v>
      </c>
      <c r="Z5" s="8" t="s">
        <v>267</v>
      </c>
      <c r="AB5" s="12">
        <f t="shared" si="2"/>
        <v>1</v>
      </c>
      <c r="AC5" s="12">
        <f t="shared" si="3"/>
        <v>1</v>
      </c>
      <c r="AD5" s="12">
        <f t="shared" si="4"/>
        <v>1</v>
      </c>
      <c r="AE5" s="12">
        <f t="shared" si="5"/>
        <v>1</v>
      </c>
      <c r="AF5" s="12">
        <f t="shared" si="6"/>
        <v>1</v>
      </c>
      <c r="AG5" s="12">
        <f t="shared" si="7"/>
        <v>1</v>
      </c>
      <c r="AH5" s="12">
        <f t="shared" si="8"/>
        <v>1</v>
      </c>
      <c r="AI5" s="12">
        <f t="shared" si="9"/>
        <v>1</v>
      </c>
      <c r="AJ5" s="12">
        <f t="shared" si="10"/>
        <v>0</v>
      </c>
      <c r="AK5" s="12">
        <f t="shared" si="11"/>
        <v>0</v>
      </c>
      <c r="AL5" s="12">
        <f t="shared" si="12"/>
        <v>1</v>
      </c>
      <c r="AM5" s="12">
        <f t="shared" si="13"/>
        <v>0</v>
      </c>
      <c r="AN5" s="12">
        <f t="shared" si="14"/>
        <v>0</v>
      </c>
      <c r="AO5" s="12">
        <f t="shared" si="15"/>
        <v>0</v>
      </c>
      <c r="AP5" s="12">
        <f t="shared" si="16"/>
        <v>0</v>
      </c>
      <c r="AQ5" s="12">
        <f t="shared" si="17"/>
        <v>1</v>
      </c>
      <c r="AR5" s="12">
        <f t="shared" si="18"/>
        <v>1</v>
      </c>
      <c r="AS5" s="12">
        <f t="shared" si="19"/>
        <v>0</v>
      </c>
      <c r="AT5" s="12">
        <f t="shared" si="20"/>
        <v>1</v>
      </c>
      <c r="AU5" s="12">
        <f t="shared" si="21"/>
        <v>0</v>
      </c>
      <c r="AW5" s="12">
        <f t="shared" si="22"/>
        <v>1</v>
      </c>
      <c r="AX5" s="12">
        <f t="shared" si="23"/>
        <v>1</v>
      </c>
    </row>
    <row r="6" spans="1:50" x14ac:dyDescent="0.25">
      <c r="A6" s="9" t="s">
        <v>69</v>
      </c>
      <c r="B6" s="8">
        <f t="shared" si="0"/>
        <v>9</v>
      </c>
      <c r="C6" s="38">
        <f t="shared" si="1"/>
        <v>2</v>
      </c>
      <c r="D6" s="37" t="s">
        <v>254</v>
      </c>
      <c r="E6" s="8" t="s">
        <v>255</v>
      </c>
      <c r="F6" s="8" t="s">
        <v>169</v>
      </c>
      <c r="G6" s="8" t="s">
        <v>256</v>
      </c>
      <c r="H6" s="8" t="s">
        <v>275</v>
      </c>
      <c r="I6" s="8" t="s">
        <v>269</v>
      </c>
      <c r="J6" s="8" t="s">
        <v>270</v>
      </c>
      <c r="K6" s="8" t="s">
        <v>198</v>
      </c>
      <c r="L6" s="8" t="s">
        <v>259</v>
      </c>
      <c r="M6" s="8" t="s">
        <v>271</v>
      </c>
      <c r="N6" s="8" t="s">
        <v>243</v>
      </c>
      <c r="O6" s="8" t="s">
        <v>261</v>
      </c>
      <c r="P6" s="8" t="s">
        <v>262</v>
      </c>
      <c r="Q6" s="8" t="s">
        <v>276</v>
      </c>
      <c r="R6" s="8" t="s">
        <v>272</v>
      </c>
      <c r="S6" s="8" t="s">
        <v>273</v>
      </c>
      <c r="T6" s="8" t="s">
        <v>264</v>
      </c>
      <c r="U6" s="8" t="s">
        <v>265</v>
      </c>
      <c r="V6" s="8" t="s">
        <v>274</v>
      </c>
      <c r="W6" s="8" t="s">
        <v>266</v>
      </c>
      <c r="Y6" s="8" t="s">
        <v>254</v>
      </c>
      <c r="Z6" s="8" t="s">
        <v>264</v>
      </c>
      <c r="AB6" s="12">
        <f t="shared" si="2"/>
        <v>1</v>
      </c>
      <c r="AC6" s="12">
        <f t="shared" si="3"/>
        <v>1</v>
      </c>
      <c r="AD6" s="12">
        <f t="shared" si="4"/>
        <v>0</v>
      </c>
      <c r="AE6" s="12">
        <f t="shared" si="5"/>
        <v>1</v>
      </c>
      <c r="AF6" s="12">
        <f t="shared" si="6"/>
        <v>0</v>
      </c>
      <c r="AG6" s="12">
        <f t="shared" si="7"/>
        <v>1</v>
      </c>
      <c r="AH6" s="12">
        <f t="shared" si="8"/>
        <v>1</v>
      </c>
      <c r="AI6" s="12">
        <f t="shared" si="9"/>
        <v>1</v>
      </c>
      <c r="AJ6" s="12">
        <f t="shared" si="10"/>
        <v>0</v>
      </c>
      <c r="AK6" s="12">
        <f t="shared" si="11"/>
        <v>0</v>
      </c>
      <c r="AL6" s="12">
        <f t="shared" si="12"/>
        <v>0</v>
      </c>
      <c r="AM6" s="12">
        <f t="shared" si="13"/>
        <v>0</v>
      </c>
      <c r="AN6" s="12">
        <f t="shared" si="14"/>
        <v>0</v>
      </c>
      <c r="AO6" s="12">
        <f t="shared" si="15"/>
        <v>1</v>
      </c>
      <c r="AP6" s="12">
        <f t="shared" si="16"/>
        <v>0</v>
      </c>
      <c r="AQ6" s="12">
        <f t="shared" si="17"/>
        <v>1</v>
      </c>
      <c r="AR6" s="12">
        <f t="shared" si="18"/>
        <v>1</v>
      </c>
      <c r="AS6" s="12">
        <f t="shared" si="19"/>
        <v>0</v>
      </c>
      <c r="AT6" s="12">
        <f t="shared" si="20"/>
        <v>0</v>
      </c>
      <c r="AU6" s="12">
        <f t="shared" si="21"/>
        <v>0</v>
      </c>
      <c r="AW6" s="12">
        <f t="shared" si="22"/>
        <v>1</v>
      </c>
      <c r="AX6" s="12">
        <f t="shared" si="23"/>
        <v>1</v>
      </c>
    </row>
    <row r="7" spans="1:50" x14ac:dyDescent="0.25">
      <c r="A7" s="9" t="s">
        <v>280</v>
      </c>
      <c r="B7" s="8">
        <f t="shared" si="0"/>
        <v>15</v>
      </c>
      <c r="C7" s="38">
        <f t="shared" ref="C7" si="24">COUNT(AW7:AX7)</f>
        <v>1</v>
      </c>
      <c r="D7" s="37" t="s">
        <v>254</v>
      </c>
      <c r="E7" s="8" t="s">
        <v>255</v>
      </c>
      <c r="F7" s="8" t="s">
        <v>267</v>
      </c>
      <c r="G7" s="8" t="s">
        <v>268</v>
      </c>
      <c r="H7" s="8" t="s">
        <v>257</v>
      </c>
      <c r="I7" s="8" t="s">
        <v>269</v>
      </c>
      <c r="J7" s="8" t="s">
        <v>214</v>
      </c>
      <c r="K7" s="8" t="s">
        <v>198</v>
      </c>
      <c r="L7" s="8" t="s">
        <v>116</v>
      </c>
      <c r="M7" s="8" t="s">
        <v>184</v>
      </c>
      <c r="N7" s="8" t="s">
        <v>260</v>
      </c>
      <c r="O7" s="8" t="s">
        <v>261</v>
      </c>
      <c r="P7" s="8" t="s">
        <v>262</v>
      </c>
      <c r="Q7" s="8" t="s">
        <v>276</v>
      </c>
      <c r="R7" s="8" t="s">
        <v>155</v>
      </c>
      <c r="S7" s="8" t="s">
        <v>273</v>
      </c>
      <c r="T7" s="8" t="s">
        <v>264</v>
      </c>
      <c r="U7" s="8" t="s">
        <v>277</v>
      </c>
      <c r="V7" s="8" t="s">
        <v>274</v>
      </c>
      <c r="W7" s="8" t="s">
        <v>278</v>
      </c>
      <c r="Y7" s="50" t="s">
        <v>214</v>
      </c>
      <c r="Z7" s="8" t="s">
        <v>198</v>
      </c>
      <c r="AB7" s="12">
        <f t="shared" si="2"/>
        <v>1</v>
      </c>
      <c r="AC7" s="12">
        <f t="shared" si="3"/>
        <v>1</v>
      </c>
      <c r="AD7" s="12">
        <f t="shared" si="4"/>
        <v>1</v>
      </c>
      <c r="AE7" s="12">
        <f t="shared" si="5"/>
        <v>0</v>
      </c>
      <c r="AF7" s="12">
        <f t="shared" si="6"/>
        <v>1</v>
      </c>
      <c r="AG7" s="12">
        <f t="shared" si="7"/>
        <v>1</v>
      </c>
      <c r="AH7" s="12">
        <f t="shared" si="8"/>
        <v>0</v>
      </c>
      <c r="AI7" s="12">
        <f t="shared" si="9"/>
        <v>1</v>
      </c>
      <c r="AJ7" s="12">
        <f t="shared" si="10"/>
        <v>1</v>
      </c>
      <c r="AK7" s="12">
        <f t="shared" si="11"/>
        <v>1</v>
      </c>
      <c r="AL7" s="12">
        <f t="shared" si="12"/>
        <v>1</v>
      </c>
      <c r="AM7" s="12">
        <f t="shared" si="13"/>
        <v>0</v>
      </c>
      <c r="AN7" s="12">
        <f t="shared" si="14"/>
        <v>0</v>
      </c>
      <c r="AO7" s="12">
        <f t="shared" si="15"/>
        <v>1</v>
      </c>
      <c r="AP7" s="12">
        <f t="shared" si="16"/>
        <v>1</v>
      </c>
      <c r="AQ7" s="12">
        <f t="shared" si="17"/>
        <v>1</v>
      </c>
      <c r="AR7" s="12">
        <f t="shared" si="18"/>
        <v>1</v>
      </c>
      <c r="AS7" s="12">
        <f t="shared" si="19"/>
        <v>1</v>
      </c>
      <c r="AT7" s="12">
        <f t="shared" si="20"/>
        <v>0</v>
      </c>
      <c r="AU7" s="12">
        <f t="shared" si="21"/>
        <v>1</v>
      </c>
      <c r="AW7" s="12" t="e">
        <f t="shared" si="22"/>
        <v>#N/A</v>
      </c>
      <c r="AX7" s="12">
        <f t="shared" si="23"/>
        <v>1</v>
      </c>
    </row>
    <row r="8" spans="1:50" x14ac:dyDescent="0.25">
      <c r="A8" s="9" t="s">
        <v>63</v>
      </c>
      <c r="B8" s="8">
        <f t="shared" si="0"/>
        <v>10</v>
      </c>
      <c r="C8" s="38">
        <f t="shared" si="1"/>
        <v>2</v>
      </c>
      <c r="D8" s="37" t="s">
        <v>254</v>
      </c>
      <c r="E8" s="8" t="s">
        <v>255</v>
      </c>
      <c r="F8" s="8" t="s">
        <v>169</v>
      </c>
      <c r="G8" s="8" t="s">
        <v>256</v>
      </c>
      <c r="H8" s="8" t="s">
        <v>257</v>
      </c>
      <c r="I8" s="8" t="s">
        <v>157</v>
      </c>
      <c r="J8" s="8" t="s">
        <v>270</v>
      </c>
      <c r="K8" s="8" t="s">
        <v>198</v>
      </c>
      <c r="L8" s="8" t="s">
        <v>259</v>
      </c>
      <c r="M8" s="8" t="s">
        <v>271</v>
      </c>
      <c r="N8" s="8" t="s">
        <v>260</v>
      </c>
      <c r="O8" s="8" t="s">
        <v>261</v>
      </c>
      <c r="P8" s="8" t="s">
        <v>262</v>
      </c>
      <c r="Q8" s="8" t="s">
        <v>263</v>
      </c>
      <c r="R8" s="8" t="s">
        <v>155</v>
      </c>
      <c r="S8" s="8" t="s">
        <v>273</v>
      </c>
      <c r="T8" s="8" t="s">
        <v>264</v>
      </c>
      <c r="U8" s="8" t="s">
        <v>265</v>
      </c>
      <c r="V8" s="8" t="s">
        <v>274</v>
      </c>
      <c r="W8" s="8" t="s">
        <v>266</v>
      </c>
      <c r="Y8" s="8" t="s">
        <v>254</v>
      </c>
      <c r="Z8" s="8" t="s">
        <v>257</v>
      </c>
      <c r="AB8" s="12">
        <f t="shared" si="2"/>
        <v>1</v>
      </c>
      <c r="AC8" s="12">
        <f t="shared" si="3"/>
        <v>1</v>
      </c>
      <c r="AD8" s="12">
        <f t="shared" si="4"/>
        <v>0</v>
      </c>
      <c r="AE8" s="12">
        <f t="shared" si="5"/>
        <v>1</v>
      </c>
      <c r="AF8" s="12">
        <f t="shared" si="6"/>
        <v>1</v>
      </c>
      <c r="AG8" s="12">
        <f t="shared" si="7"/>
        <v>0</v>
      </c>
      <c r="AH8" s="12">
        <f t="shared" si="8"/>
        <v>1</v>
      </c>
      <c r="AI8" s="12">
        <f t="shared" si="9"/>
        <v>1</v>
      </c>
      <c r="AJ8" s="12">
        <f t="shared" si="10"/>
        <v>0</v>
      </c>
      <c r="AK8" s="12">
        <f t="shared" si="11"/>
        <v>0</v>
      </c>
      <c r="AL8" s="12">
        <f t="shared" si="12"/>
        <v>1</v>
      </c>
      <c r="AM8" s="12">
        <f t="shared" si="13"/>
        <v>0</v>
      </c>
      <c r="AN8" s="12">
        <f t="shared" si="14"/>
        <v>0</v>
      </c>
      <c r="AO8" s="12">
        <f t="shared" si="15"/>
        <v>0</v>
      </c>
      <c r="AP8" s="12">
        <f t="shared" si="16"/>
        <v>1</v>
      </c>
      <c r="AQ8" s="12">
        <f t="shared" si="17"/>
        <v>1</v>
      </c>
      <c r="AR8" s="12">
        <f t="shared" si="18"/>
        <v>1</v>
      </c>
      <c r="AS8" s="12">
        <f t="shared" si="19"/>
        <v>0</v>
      </c>
      <c r="AT8" s="12">
        <f t="shared" si="20"/>
        <v>0</v>
      </c>
      <c r="AU8" s="12">
        <f t="shared" si="21"/>
        <v>0</v>
      </c>
      <c r="AW8" s="12">
        <f t="shared" si="22"/>
        <v>1</v>
      </c>
      <c r="AX8" s="12">
        <f t="shared" si="23"/>
        <v>1</v>
      </c>
    </row>
    <row r="9" spans="1:50" x14ac:dyDescent="0.25">
      <c r="A9" s="9" t="s">
        <v>64</v>
      </c>
      <c r="B9" s="8">
        <f t="shared" si="0"/>
        <v>10</v>
      </c>
      <c r="C9" s="38">
        <f t="shared" si="1"/>
        <v>1</v>
      </c>
      <c r="D9" s="37" t="s">
        <v>254</v>
      </c>
      <c r="E9" s="8" t="s">
        <v>255</v>
      </c>
      <c r="F9" s="8" t="s">
        <v>267</v>
      </c>
      <c r="G9" s="8" t="s">
        <v>268</v>
      </c>
      <c r="H9" s="8" t="s">
        <v>257</v>
      </c>
      <c r="I9" s="8" t="s">
        <v>269</v>
      </c>
      <c r="J9" s="8" t="s">
        <v>214</v>
      </c>
      <c r="K9" s="8" t="s">
        <v>198</v>
      </c>
      <c r="L9" s="8" t="s">
        <v>259</v>
      </c>
      <c r="M9" s="8" t="s">
        <v>271</v>
      </c>
      <c r="N9" s="8" t="s">
        <v>260</v>
      </c>
      <c r="O9" s="8" t="s">
        <v>261</v>
      </c>
      <c r="P9" s="8" t="s">
        <v>262</v>
      </c>
      <c r="Q9" s="8" t="s">
        <v>263</v>
      </c>
      <c r="R9" s="8" t="s">
        <v>272</v>
      </c>
      <c r="S9" s="8" t="s">
        <v>273</v>
      </c>
      <c r="T9" s="8" t="s">
        <v>264</v>
      </c>
      <c r="U9" s="8" t="s">
        <v>265</v>
      </c>
      <c r="V9" s="8" t="s">
        <v>206</v>
      </c>
      <c r="W9" s="8" t="s">
        <v>266</v>
      </c>
      <c r="Y9" s="50" t="s">
        <v>265</v>
      </c>
      <c r="Z9" s="8" t="s">
        <v>254</v>
      </c>
      <c r="AB9" s="12">
        <f t="shared" si="2"/>
        <v>1</v>
      </c>
      <c r="AC9" s="12">
        <f t="shared" si="3"/>
        <v>1</v>
      </c>
      <c r="AD9" s="12">
        <f t="shared" si="4"/>
        <v>1</v>
      </c>
      <c r="AE9" s="12">
        <f t="shared" si="5"/>
        <v>0</v>
      </c>
      <c r="AF9" s="12">
        <f t="shared" si="6"/>
        <v>1</v>
      </c>
      <c r="AG9" s="12">
        <f t="shared" si="7"/>
        <v>1</v>
      </c>
      <c r="AH9" s="12">
        <f t="shared" si="8"/>
        <v>0</v>
      </c>
      <c r="AI9" s="12">
        <f t="shared" si="9"/>
        <v>1</v>
      </c>
      <c r="AJ9" s="12">
        <f t="shared" si="10"/>
        <v>0</v>
      </c>
      <c r="AK9" s="12">
        <f t="shared" si="11"/>
        <v>0</v>
      </c>
      <c r="AL9" s="12">
        <f t="shared" si="12"/>
        <v>1</v>
      </c>
      <c r="AM9" s="12">
        <f t="shared" si="13"/>
        <v>0</v>
      </c>
      <c r="AN9" s="12">
        <f t="shared" si="14"/>
        <v>0</v>
      </c>
      <c r="AO9" s="12">
        <f t="shared" si="15"/>
        <v>0</v>
      </c>
      <c r="AP9" s="12">
        <f t="shared" si="16"/>
        <v>0</v>
      </c>
      <c r="AQ9" s="12">
        <f t="shared" si="17"/>
        <v>1</v>
      </c>
      <c r="AR9" s="12">
        <f t="shared" si="18"/>
        <v>1</v>
      </c>
      <c r="AS9" s="12">
        <f t="shared" si="19"/>
        <v>0</v>
      </c>
      <c r="AT9" s="12">
        <f t="shared" si="20"/>
        <v>1</v>
      </c>
      <c r="AU9" s="12">
        <f t="shared" si="21"/>
        <v>0</v>
      </c>
      <c r="AW9" s="12" t="e">
        <f t="shared" si="22"/>
        <v>#N/A</v>
      </c>
      <c r="AX9" s="12">
        <f t="shared" si="23"/>
        <v>1</v>
      </c>
    </row>
    <row r="10" spans="1:50" x14ac:dyDescent="0.25">
      <c r="A10" s="9" t="s">
        <v>68</v>
      </c>
      <c r="B10" s="8">
        <f t="shared" si="0"/>
        <v>9</v>
      </c>
      <c r="C10" s="38">
        <f t="shared" si="1"/>
        <v>0</v>
      </c>
      <c r="D10" s="37" t="s">
        <v>254</v>
      </c>
      <c r="E10" s="8" t="s">
        <v>255</v>
      </c>
      <c r="F10" s="8" t="s">
        <v>169</v>
      </c>
      <c r="G10" s="8" t="s">
        <v>256</v>
      </c>
      <c r="H10" s="8" t="s">
        <v>257</v>
      </c>
      <c r="I10" s="8" t="s">
        <v>269</v>
      </c>
      <c r="J10" s="8" t="s">
        <v>214</v>
      </c>
      <c r="K10" s="8" t="s">
        <v>198</v>
      </c>
      <c r="L10" s="8" t="s">
        <v>116</v>
      </c>
      <c r="M10" s="8" t="s">
        <v>271</v>
      </c>
      <c r="N10" s="8" t="s">
        <v>243</v>
      </c>
      <c r="O10" s="8" t="s">
        <v>261</v>
      </c>
      <c r="P10" s="8" t="s">
        <v>262</v>
      </c>
      <c r="Q10" s="8" t="s">
        <v>263</v>
      </c>
      <c r="R10" s="8" t="s">
        <v>155</v>
      </c>
      <c r="S10" s="8" t="s">
        <v>222</v>
      </c>
      <c r="T10" s="8" t="s">
        <v>264</v>
      </c>
      <c r="U10" s="8" t="s">
        <v>265</v>
      </c>
      <c r="V10" s="8" t="s">
        <v>274</v>
      </c>
      <c r="W10" s="8" t="s">
        <v>266</v>
      </c>
      <c r="Y10" s="50" t="s">
        <v>263</v>
      </c>
      <c r="Z10" s="50" t="s">
        <v>274</v>
      </c>
      <c r="AB10" s="12">
        <f t="shared" si="2"/>
        <v>1</v>
      </c>
      <c r="AC10" s="12">
        <f t="shared" si="3"/>
        <v>1</v>
      </c>
      <c r="AD10" s="12">
        <f t="shared" si="4"/>
        <v>0</v>
      </c>
      <c r="AE10" s="12">
        <f t="shared" si="5"/>
        <v>1</v>
      </c>
      <c r="AF10" s="12">
        <f t="shared" si="6"/>
        <v>1</v>
      </c>
      <c r="AG10" s="12">
        <f t="shared" si="7"/>
        <v>1</v>
      </c>
      <c r="AH10" s="12">
        <f t="shared" si="8"/>
        <v>0</v>
      </c>
      <c r="AI10" s="12">
        <f t="shared" si="9"/>
        <v>1</v>
      </c>
      <c r="AJ10" s="12">
        <f t="shared" si="10"/>
        <v>1</v>
      </c>
      <c r="AK10" s="12">
        <f t="shared" si="11"/>
        <v>0</v>
      </c>
      <c r="AL10" s="12">
        <f t="shared" si="12"/>
        <v>0</v>
      </c>
      <c r="AM10" s="12">
        <f t="shared" si="13"/>
        <v>0</v>
      </c>
      <c r="AN10" s="12">
        <f t="shared" si="14"/>
        <v>0</v>
      </c>
      <c r="AO10" s="12">
        <f t="shared" si="15"/>
        <v>0</v>
      </c>
      <c r="AP10" s="12">
        <f t="shared" si="16"/>
        <v>1</v>
      </c>
      <c r="AQ10" s="12">
        <f t="shared" si="17"/>
        <v>0</v>
      </c>
      <c r="AR10" s="12">
        <f t="shared" si="18"/>
        <v>1</v>
      </c>
      <c r="AS10" s="12">
        <f t="shared" si="19"/>
        <v>0</v>
      </c>
      <c r="AT10" s="12">
        <f t="shared" si="20"/>
        <v>0</v>
      </c>
      <c r="AU10" s="12">
        <f t="shared" si="21"/>
        <v>0</v>
      </c>
      <c r="AW10" s="12" t="e">
        <f t="shared" si="22"/>
        <v>#N/A</v>
      </c>
      <c r="AX10" s="12" t="e">
        <f t="shared" si="23"/>
        <v>#N/A</v>
      </c>
    </row>
    <row r="11" spans="1:50" x14ac:dyDescent="0.25">
      <c r="A11" s="9" t="s">
        <v>62</v>
      </c>
      <c r="B11" s="8">
        <f t="shared" si="0"/>
        <v>9</v>
      </c>
      <c r="C11" s="38">
        <f t="shared" si="1"/>
        <v>2</v>
      </c>
      <c r="D11" s="37" t="s">
        <v>254</v>
      </c>
      <c r="E11" s="8" t="s">
        <v>255</v>
      </c>
      <c r="F11" s="8" t="s">
        <v>169</v>
      </c>
      <c r="G11" s="8" t="s">
        <v>256</v>
      </c>
      <c r="H11" s="8" t="s">
        <v>275</v>
      </c>
      <c r="I11" s="8" t="s">
        <v>269</v>
      </c>
      <c r="J11" s="8" t="s">
        <v>214</v>
      </c>
      <c r="K11" s="8" t="s">
        <v>198</v>
      </c>
      <c r="L11" s="8" t="s">
        <v>259</v>
      </c>
      <c r="M11" s="8" t="s">
        <v>271</v>
      </c>
      <c r="N11" s="8" t="s">
        <v>260</v>
      </c>
      <c r="O11" s="8" t="s">
        <v>261</v>
      </c>
      <c r="P11" s="8" t="s">
        <v>262</v>
      </c>
      <c r="Q11" s="8" t="s">
        <v>263</v>
      </c>
      <c r="R11" s="8" t="s">
        <v>155</v>
      </c>
      <c r="S11" s="8" t="s">
        <v>222</v>
      </c>
      <c r="T11" s="8" t="s">
        <v>264</v>
      </c>
      <c r="U11" s="8" t="s">
        <v>265</v>
      </c>
      <c r="V11" s="8" t="s">
        <v>206</v>
      </c>
      <c r="W11" s="8" t="s">
        <v>266</v>
      </c>
      <c r="Y11" s="8" t="s">
        <v>264</v>
      </c>
      <c r="Z11" s="8" t="s">
        <v>260</v>
      </c>
      <c r="AB11" s="12">
        <f t="shared" si="2"/>
        <v>1</v>
      </c>
      <c r="AC11" s="12">
        <f t="shared" si="3"/>
        <v>1</v>
      </c>
      <c r="AD11" s="12">
        <f t="shared" si="4"/>
        <v>0</v>
      </c>
      <c r="AE11" s="12">
        <f t="shared" si="5"/>
        <v>1</v>
      </c>
      <c r="AF11" s="12">
        <f t="shared" si="6"/>
        <v>0</v>
      </c>
      <c r="AG11" s="12">
        <f t="shared" si="7"/>
        <v>1</v>
      </c>
      <c r="AH11" s="12">
        <f t="shared" si="8"/>
        <v>0</v>
      </c>
      <c r="AI11" s="12">
        <f t="shared" si="9"/>
        <v>1</v>
      </c>
      <c r="AJ11" s="12">
        <f t="shared" si="10"/>
        <v>0</v>
      </c>
      <c r="AK11" s="12">
        <f t="shared" si="11"/>
        <v>0</v>
      </c>
      <c r="AL11" s="12">
        <f t="shared" si="12"/>
        <v>1</v>
      </c>
      <c r="AM11" s="12">
        <f t="shared" si="13"/>
        <v>0</v>
      </c>
      <c r="AN11" s="12">
        <f t="shared" si="14"/>
        <v>0</v>
      </c>
      <c r="AO11" s="12">
        <f t="shared" si="15"/>
        <v>0</v>
      </c>
      <c r="AP11" s="12">
        <f t="shared" si="16"/>
        <v>1</v>
      </c>
      <c r="AQ11" s="12">
        <f t="shared" si="17"/>
        <v>0</v>
      </c>
      <c r="AR11" s="12">
        <f t="shared" si="18"/>
        <v>1</v>
      </c>
      <c r="AS11" s="12">
        <f t="shared" si="19"/>
        <v>0</v>
      </c>
      <c r="AT11" s="12">
        <f t="shared" si="20"/>
        <v>1</v>
      </c>
      <c r="AU11" s="12">
        <f t="shared" si="21"/>
        <v>0</v>
      </c>
      <c r="AW11" s="12">
        <f t="shared" si="22"/>
        <v>1</v>
      </c>
      <c r="AX11" s="12">
        <f t="shared" si="23"/>
        <v>1</v>
      </c>
    </row>
    <row r="12" spans="1:50" x14ac:dyDescent="0.25">
      <c r="A12" s="9" t="s">
        <v>77</v>
      </c>
      <c r="B12" s="8">
        <f t="shared" si="0"/>
        <v>10</v>
      </c>
      <c r="C12" s="38">
        <f t="shared" si="1"/>
        <v>1</v>
      </c>
      <c r="D12" s="37" t="s">
        <v>254</v>
      </c>
      <c r="E12" s="8" t="s">
        <v>255</v>
      </c>
      <c r="F12" s="8" t="s">
        <v>169</v>
      </c>
      <c r="G12" s="8" t="s">
        <v>256</v>
      </c>
      <c r="H12" s="8" t="s">
        <v>257</v>
      </c>
      <c r="I12" s="8" t="s">
        <v>269</v>
      </c>
      <c r="J12" s="8" t="s">
        <v>214</v>
      </c>
      <c r="K12" s="8" t="s">
        <v>258</v>
      </c>
      <c r="L12" s="8" t="s">
        <v>259</v>
      </c>
      <c r="M12" s="8" t="s">
        <v>184</v>
      </c>
      <c r="N12" s="8" t="s">
        <v>260</v>
      </c>
      <c r="O12" s="8" t="s">
        <v>261</v>
      </c>
      <c r="P12" s="8" t="s">
        <v>262</v>
      </c>
      <c r="Q12" s="8" t="s">
        <v>263</v>
      </c>
      <c r="R12" s="8" t="s">
        <v>272</v>
      </c>
      <c r="S12" s="8" t="s">
        <v>222</v>
      </c>
      <c r="T12" s="8" t="s">
        <v>264</v>
      </c>
      <c r="U12" s="8" t="s">
        <v>277</v>
      </c>
      <c r="V12" s="8" t="s">
        <v>206</v>
      </c>
      <c r="W12" s="8" t="s">
        <v>266</v>
      </c>
      <c r="Y12" s="50" t="s">
        <v>169</v>
      </c>
      <c r="Z12" s="8" t="s">
        <v>277</v>
      </c>
      <c r="AB12" s="12">
        <f t="shared" si="2"/>
        <v>1</v>
      </c>
      <c r="AC12" s="12">
        <f t="shared" si="3"/>
        <v>1</v>
      </c>
      <c r="AD12" s="12">
        <f t="shared" si="4"/>
        <v>0</v>
      </c>
      <c r="AE12" s="12">
        <f t="shared" si="5"/>
        <v>1</v>
      </c>
      <c r="AF12" s="12">
        <f t="shared" si="6"/>
        <v>1</v>
      </c>
      <c r="AG12" s="12">
        <f t="shared" si="7"/>
        <v>1</v>
      </c>
      <c r="AH12" s="12">
        <f t="shared" si="8"/>
        <v>0</v>
      </c>
      <c r="AI12" s="12">
        <f t="shared" si="9"/>
        <v>0</v>
      </c>
      <c r="AJ12" s="12">
        <f t="shared" si="10"/>
        <v>0</v>
      </c>
      <c r="AK12" s="12">
        <f t="shared" si="11"/>
        <v>1</v>
      </c>
      <c r="AL12" s="12">
        <f t="shared" si="12"/>
        <v>1</v>
      </c>
      <c r="AM12" s="12">
        <f t="shared" si="13"/>
        <v>0</v>
      </c>
      <c r="AN12" s="12">
        <f t="shared" si="14"/>
        <v>0</v>
      </c>
      <c r="AO12" s="12">
        <f t="shared" si="15"/>
        <v>0</v>
      </c>
      <c r="AP12" s="12">
        <f t="shared" si="16"/>
        <v>0</v>
      </c>
      <c r="AQ12" s="12">
        <f t="shared" si="17"/>
        <v>0</v>
      </c>
      <c r="AR12" s="12">
        <f t="shared" si="18"/>
        <v>1</v>
      </c>
      <c r="AS12" s="12">
        <f t="shared" si="19"/>
        <v>1</v>
      </c>
      <c r="AT12" s="12">
        <f t="shared" si="20"/>
        <v>1</v>
      </c>
      <c r="AU12" s="12">
        <f t="shared" si="21"/>
        <v>0</v>
      </c>
      <c r="AW12" s="12" t="e">
        <f t="shared" si="22"/>
        <v>#N/A</v>
      </c>
      <c r="AX12" s="12">
        <f t="shared" si="23"/>
        <v>1</v>
      </c>
    </row>
    <row r="13" spans="1:50" x14ac:dyDescent="0.25">
      <c r="A13" s="9" t="s">
        <v>74</v>
      </c>
      <c r="B13" s="8">
        <f t="shared" si="0"/>
        <v>11</v>
      </c>
      <c r="C13" s="38">
        <f t="shared" si="1"/>
        <v>2</v>
      </c>
      <c r="D13" s="37" t="s">
        <v>254</v>
      </c>
      <c r="E13" s="8" t="s">
        <v>255</v>
      </c>
      <c r="F13" s="8" t="s">
        <v>267</v>
      </c>
      <c r="G13" s="8" t="s">
        <v>256</v>
      </c>
      <c r="H13" s="8" t="s">
        <v>257</v>
      </c>
      <c r="I13" s="8" t="s">
        <v>269</v>
      </c>
      <c r="J13" s="8" t="s">
        <v>214</v>
      </c>
      <c r="K13" s="8" t="s">
        <v>198</v>
      </c>
      <c r="L13" s="8" t="s">
        <v>259</v>
      </c>
      <c r="M13" s="8" t="s">
        <v>271</v>
      </c>
      <c r="N13" s="8" t="s">
        <v>260</v>
      </c>
      <c r="O13" s="8" t="s">
        <v>261</v>
      </c>
      <c r="P13" s="8" t="s">
        <v>262</v>
      </c>
      <c r="Q13" s="8" t="s">
        <v>263</v>
      </c>
      <c r="R13" s="8" t="s">
        <v>272</v>
      </c>
      <c r="S13" s="8" t="s">
        <v>273</v>
      </c>
      <c r="T13" s="8" t="s">
        <v>264</v>
      </c>
      <c r="U13" s="8" t="s">
        <v>265</v>
      </c>
      <c r="V13" s="8" t="s">
        <v>206</v>
      </c>
      <c r="W13" s="8" t="s">
        <v>266</v>
      </c>
      <c r="Y13" s="8" t="s">
        <v>206</v>
      </c>
      <c r="Z13" s="8" t="s">
        <v>256</v>
      </c>
      <c r="AB13" s="12">
        <f t="shared" si="2"/>
        <v>1</v>
      </c>
      <c r="AC13" s="12">
        <f t="shared" si="3"/>
        <v>1</v>
      </c>
      <c r="AD13" s="12">
        <f t="shared" si="4"/>
        <v>1</v>
      </c>
      <c r="AE13" s="12">
        <f t="shared" si="5"/>
        <v>1</v>
      </c>
      <c r="AF13" s="12">
        <f t="shared" si="6"/>
        <v>1</v>
      </c>
      <c r="AG13" s="12">
        <f t="shared" si="7"/>
        <v>1</v>
      </c>
      <c r="AH13" s="12">
        <f t="shared" si="8"/>
        <v>0</v>
      </c>
      <c r="AI13" s="12">
        <f t="shared" si="9"/>
        <v>1</v>
      </c>
      <c r="AJ13" s="12">
        <f t="shared" si="10"/>
        <v>0</v>
      </c>
      <c r="AK13" s="12">
        <f t="shared" si="11"/>
        <v>0</v>
      </c>
      <c r="AL13" s="12">
        <f t="shared" si="12"/>
        <v>1</v>
      </c>
      <c r="AM13" s="12">
        <f t="shared" si="13"/>
        <v>0</v>
      </c>
      <c r="AN13" s="12">
        <f t="shared" si="14"/>
        <v>0</v>
      </c>
      <c r="AO13" s="12">
        <f t="shared" si="15"/>
        <v>0</v>
      </c>
      <c r="AP13" s="12">
        <f t="shared" si="16"/>
        <v>0</v>
      </c>
      <c r="AQ13" s="12">
        <f t="shared" si="17"/>
        <v>1</v>
      </c>
      <c r="AR13" s="12">
        <f t="shared" si="18"/>
        <v>1</v>
      </c>
      <c r="AS13" s="12">
        <f t="shared" si="19"/>
        <v>0</v>
      </c>
      <c r="AT13" s="12">
        <f t="shared" si="20"/>
        <v>1</v>
      </c>
      <c r="AU13" s="12">
        <f t="shared" si="21"/>
        <v>0</v>
      </c>
      <c r="AW13" s="12">
        <f t="shared" si="22"/>
        <v>1</v>
      </c>
      <c r="AX13" s="12">
        <f t="shared" si="23"/>
        <v>1</v>
      </c>
    </row>
    <row r="14" spans="1:50" x14ac:dyDescent="0.25">
      <c r="A14" s="9" t="s">
        <v>71</v>
      </c>
      <c r="B14" s="8">
        <f t="shared" si="0"/>
        <v>8</v>
      </c>
      <c r="C14" s="38">
        <f t="shared" si="1"/>
        <v>0</v>
      </c>
      <c r="D14" s="37" t="s">
        <v>254</v>
      </c>
      <c r="E14" s="8" t="s">
        <v>255</v>
      </c>
      <c r="F14" s="8" t="s">
        <v>169</v>
      </c>
      <c r="G14" s="8" t="s">
        <v>256</v>
      </c>
      <c r="H14" s="8" t="s">
        <v>257</v>
      </c>
      <c r="I14" s="8" t="s">
        <v>157</v>
      </c>
      <c r="J14" s="8" t="s">
        <v>214</v>
      </c>
      <c r="K14" s="8" t="s">
        <v>258</v>
      </c>
      <c r="L14" s="8" t="s">
        <v>259</v>
      </c>
      <c r="M14" s="8" t="s">
        <v>271</v>
      </c>
      <c r="N14" s="8" t="s">
        <v>260</v>
      </c>
      <c r="O14" s="8" t="s">
        <v>261</v>
      </c>
      <c r="P14" s="8" t="s">
        <v>262</v>
      </c>
      <c r="Q14" s="8" t="s">
        <v>263</v>
      </c>
      <c r="R14" s="8" t="s">
        <v>155</v>
      </c>
      <c r="S14" s="8" t="s">
        <v>222</v>
      </c>
      <c r="T14" s="8" t="s">
        <v>264</v>
      </c>
      <c r="U14" s="8" t="s">
        <v>277</v>
      </c>
      <c r="V14" s="8" t="s">
        <v>274</v>
      </c>
      <c r="W14" s="8" t="s">
        <v>266</v>
      </c>
      <c r="Y14" s="50" t="s">
        <v>274</v>
      </c>
      <c r="Z14" s="50" t="s">
        <v>222</v>
      </c>
      <c r="AB14" s="12">
        <f t="shared" si="2"/>
        <v>1</v>
      </c>
      <c r="AC14" s="12">
        <f t="shared" si="3"/>
        <v>1</v>
      </c>
      <c r="AD14" s="12">
        <f t="shared" si="4"/>
        <v>0</v>
      </c>
      <c r="AE14" s="12">
        <f t="shared" si="5"/>
        <v>1</v>
      </c>
      <c r="AF14" s="12">
        <f t="shared" si="6"/>
        <v>1</v>
      </c>
      <c r="AG14" s="12">
        <f t="shared" si="7"/>
        <v>0</v>
      </c>
      <c r="AH14" s="12">
        <f t="shared" si="8"/>
        <v>0</v>
      </c>
      <c r="AI14" s="12">
        <f t="shared" si="9"/>
        <v>0</v>
      </c>
      <c r="AJ14" s="12">
        <f t="shared" si="10"/>
        <v>0</v>
      </c>
      <c r="AK14" s="12">
        <f t="shared" si="11"/>
        <v>0</v>
      </c>
      <c r="AL14" s="12">
        <f t="shared" si="12"/>
        <v>1</v>
      </c>
      <c r="AM14" s="12">
        <f t="shared" si="13"/>
        <v>0</v>
      </c>
      <c r="AN14" s="12">
        <f t="shared" si="14"/>
        <v>0</v>
      </c>
      <c r="AO14" s="12">
        <f t="shared" si="15"/>
        <v>0</v>
      </c>
      <c r="AP14" s="12">
        <f t="shared" si="16"/>
        <v>1</v>
      </c>
      <c r="AQ14" s="12">
        <f t="shared" si="17"/>
        <v>0</v>
      </c>
      <c r="AR14" s="12">
        <f t="shared" si="18"/>
        <v>1</v>
      </c>
      <c r="AS14" s="12">
        <f t="shared" si="19"/>
        <v>1</v>
      </c>
      <c r="AT14" s="12">
        <f t="shared" si="20"/>
        <v>0</v>
      </c>
      <c r="AU14" s="12">
        <f t="shared" si="21"/>
        <v>0</v>
      </c>
      <c r="AW14" s="12" t="e">
        <f t="shared" si="22"/>
        <v>#N/A</v>
      </c>
      <c r="AX14" s="12" t="e">
        <f t="shared" si="23"/>
        <v>#N/A</v>
      </c>
    </row>
    <row r="15" spans="1:50" x14ac:dyDescent="0.25">
      <c r="A15" s="9" t="s">
        <v>80</v>
      </c>
      <c r="B15" s="8">
        <f t="shared" si="0"/>
        <v>14</v>
      </c>
      <c r="C15" s="38">
        <f t="shared" si="1"/>
        <v>2</v>
      </c>
      <c r="D15" s="37" t="s">
        <v>254</v>
      </c>
      <c r="E15" s="8" t="s">
        <v>255</v>
      </c>
      <c r="F15" s="8" t="s">
        <v>169</v>
      </c>
      <c r="G15" s="8" t="s">
        <v>256</v>
      </c>
      <c r="H15" s="8" t="s">
        <v>257</v>
      </c>
      <c r="I15" s="8" t="s">
        <v>269</v>
      </c>
      <c r="J15" s="8" t="s">
        <v>214</v>
      </c>
      <c r="K15" s="8" t="s">
        <v>198</v>
      </c>
      <c r="L15" s="8" t="s">
        <v>259</v>
      </c>
      <c r="M15" s="8" t="s">
        <v>184</v>
      </c>
      <c r="N15" s="8" t="s">
        <v>260</v>
      </c>
      <c r="O15" s="8" t="s">
        <v>240</v>
      </c>
      <c r="P15" s="8" t="s">
        <v>262</v>
      </c>
      <c r="Q15" s="8" t="s">
        <v>263</v>
      </c>
      <c r="R15" s="8" t="s">
        <v>155</v>
      </c>
      <c r="S15" s="8" t="s">
        <v>273</v>
      </c>
      <c r="T15" s="8" t="s">
        <v>264</v>
      </c>
      <c r="U15" s="8" t="s">
        <v>277</v>
      </c>
      <c r="V15" s="8" t="s">
        <v>206</v>
      </c>
      <c r="W15" s="8" t="s">
        <v>266</v>
      </c>
      <c r="Y15" s="8" t="s">
        <v>198</v>
      </c>
      <c r="Z15" s="8" t="s">
        <v>256</v>
      </c>
      <c r="AB15" s="12">
        <f t="shared" si="2"/>
        <v>1</v>
      </c>
      <c r="AC15" s="12">
        <f t="shared" si="3"/>
        <v>1</v>
      </c>
      <c r="AD15" s="12">
        <f t="shared" si="4"/>
        <v>0</v>
      </c>
      <c r="AE15" s="12">
        <f t="shared" si="5"/>
        <v>1</v>
      </c>
      <c r="AF15" s="12">
        <f t="shared" si="6"/>
        <v>1</v>
      </c>
      <c r="AG15" s="12">
        <f t="shared" si="7"/>
        <v>1</v>
      </c>
      <c r="AH15" s="12">
        <f t="shared" si="8"/>
        <v>0</v>
      </c>
      <c r="AI15" s="12">
        <f t="shared" si="9"/>
        <v>1</v>
      </c>
      <c r="AJ15" s="12">
        <f t="shared" si="10"/>
        <v>0</v>
      </c>
      <c r="AK15" s="12">
        <f t="shared" si="11"/>
        <v>1</v>
      </c>
      <c r="AL15" s="12">
        <f t="shared" si="12"/>
        <v>1</v>
      </c>
      <c r="AM15" s="12">
        <f t="shared" si="13"/>
        <v>1</v>
      </c>
      <c r="AN15" s="12">
        <f t="shared" si="14"/>
        <v>0</v>
      </c>
      <c r="AO15" s="12">
        <f t="shared" si="15"/>
        <v>0</v>
      </c>
      <c r="AP15" s="12">
        <f t="shared" si="16"/>
        <v>1</v>
      </c>
      <c r="AQ15" s="12">
        <f t="shared" si="17"/>
        <v>1</v>
      </c>
      <c r="AR15" s="12">
        <f t="shared" si="18"/>
        <v>1</v>
      </c>
      <c r="AS15" s="12">
        <f t="shared" si="19"/>
        <v>1</v>
      </c>
      <c r="AT15" s="12">
        <f t="shared" si="20"/>
        <v>1</v>
      </c>
      <c r="AU15" s="12">
        <f t="shared" si="21"/>
        <v>0</v>
      </c>
      <c r="AW15" s="12">
        <f t="shared" si="22"/>
        <v>1</v>
      </c>
      <c r="AX15" s="12">
        <f t="shared" si="23"/>
        <v>1</v>
      </c>
    </row>
    <row r="16" spans="1:50" x14ac:dyDescent="0.25">
      <c r="A16" s="9" t="s">
        <v>73</v>
      </c>
      <c r="B16" s="8">
        <f t="shared" si="0"/>
        <v>8</v>
      </c>
      <c r="C16" s="38">
        <f t="shared" si="1"/>
        <v>2</v>
      </c>
      <c r="D16" s="37" t="s">
        <v>114</v>
      </c>
      <c r="E16" s="8" t="s">
        <v>255</v>
      </c>
      <c r="F16" s="8" t="s">
        <v>267</v>
      </c>
      <c r="G16" s="8" t="s">
        <v>256</v>
      </c>
      <c r="H16" s="8" t="s">
        <v>257</v>
      </c>
      <c r="I16" s="8" t="s">
        <v>269</v>
      </c>
      <c r="J16" s="8" t="s">
        <v>270</v>
      </c>
      <c r="K16" s="8" t="s">
        <v>198</v>
      </c>
      <c r="L16" s="8" t="s">
        <v>259</v>
      </c>
      <c r="M16" s="8" t="s">
        <v>271</v>
      </c>
      <c r="N16" s="8" t="s">
        <v>243</v>
      </c>
      <c r="O16" s="8" t="s">
        <v>261</v>
      </c>
      <c r="P16" s="8" t="s">
        <v>262</v>
      </c>
      <c r="Q16" s="8" t="s">
        <v>263</v>
      </c>
      <c r="R16" s="8" t="s">
        <v>272</v>
      </c>
      <c r="S16" s="8" t="s">
        <v>222</v>
      </c>
      <c r="T16" s="8" t="s">
        <v>264</v>
      </c>
      <c r="U16" s="8" t="s">
        <v>265</v>
      </c>
      <c r="V16" s="8" t="s">
        <v>274</v>
      </c>
      <c r="W16" s="8" t="s">
        <v>266</v>
      </c>
      <c r="Y16" s="8" t="s">
        <v>264</v>
      </c>
      <c r="Z16" s="8" t="s">
        <v>256</v>
      </c>
      <c r="AB16" s="12">
        <f t="shared" si="2"/>
        <v>0</v>
      </c>
      <c r="AC16" s="12">
        <f t="shared" si="3"/>
        <v>1</v>
      </c>
      <c r="AD16" s="12">
        <f t="shared" si="4"/>
        <v>1</v>
      </c>
      <c r="AE16" s="12">
        <f t="shared" si="5"/>
        <v>1</v>
      </c>
      <c r="AF16" s="12">
        <f t="shared" si="6"/>
        <v>1</v>
      </c>
      <c r="AG16" s="12">
        <f t="shared" si="7"/>
        <v>1</v>
      </c>
      <c r="AH16" s="12">
        <f t="shared" si="8"/>
        <v>1</v>
      </c>
      <c r="AI16" s="12">
        <f t="shared" si="9"/>
        <v>1</v>
      </c>
      <c r="AJ16" s="12">
        <f t="shared" si="10"/>
        <v>0</v>
      </c>
      <c r="AK16" s="12">
        <f t="shared" si="11"/>
        <v>0</v>
      </c>
      <c r="AL16" s="12">
        <f t="shared" si="12"/>
        <v>0</v>
      </c>
      <c r="AM16" s="12">
        <f t="shared" si="13"/>
        <v>0</v>
      </c>
      <c r="AN16" s="12">
        <f t="shared" si="14"/>
        <v>0</v>
      </c>
      <c r="AO16" s="12">
        <f t="shared" si="15"/>
        <v>0</v>
      </c>
      <c r="AP16" s="12">
        <f t="shared" si="16"/>
        <v>0</v>
      </c>
      <c r="AQ16" s="12">
        <f t="shared" si="17"/>
        <v>0</v>
      </c>
      <c r="AR16" s="12">
        <f t="shared" si="18"/>
        <v>1</v>
      </c>
      <c r="AS16" s="12">
        <f t="shared" si="19"/>
        <v>0</v>
      </c>
      <c r="AT16" s="12">
        <f t="shared" si="20"/>
        <v>0</v>
      </c>
      <c r="AU16" s="12">
        <f t="shared" si="21"/>
        <v>0</v>
      </c>
      <c r="AW16" s="12">
        <f t="shared" si="22"/>
        <v>1</v>
      </c>
      <c r="AX16" s="12">
        <f t="shared" si="23"/>
        <v>1</v>
      </c>
    </row>
    <row r="17" spans="1:50" x14ac:dyDescent="0.25">
      <c r="A17" s="9" t="s">
        <v>59</v>
      </c>
      <c r="B17" s="8">
        <f t="shared" si="0"/>
        <v>12</v>
      </c>
      <c r="C17" s="38">
        <f t="shared" si="1"/>
        <v>1</v>
      </c>
      <c r="D17" s="37" t="s">
        <v>254</v>
      </c>
      <c r="E17" s="8" t="s">
        <v>255</v>
      </c>
      <c r="F17" s="8" t="s">
        <v>267</v>
      </c>
      <c r="G17" s="8" t="s">
        <v>256</v>
      </c>
      <c r="H17" s="8" t="s">
        <v>257</v>
      </c>
      <c r="I17" s="8" t="s">
        <v>269</v>
      </c>
      <c r="J17" s="8" t="s">
        <v>270</v>
      </c>
      <c r="K17" s="8" t="s">
        <v>198</v>
      </c>
      <c r="L17" s="8" t="s">
        <v>259</v>
      </c>
      <c r="M17" s="8" t="s">
        <v>271</v>
      </c>
      <c r="N17" s="8" t="s">
        <v>260</v>
      </c>
      <c r="O17" s="8" t="s">
        <v>240</v>
      </c>
      <c r="P17" s="8" t="s">
        <v>262</v>
      </c>
      <c r="Q17" s="8" t="s">
        <v>263</v>
      </c>
      <c r="R17" s="8" t="s">
        <v>272</v>
      </c>
      <c r="S17" s="8" t="s">
        <v>273</v>
      </c>
      <c r="T17" s="8" t="s">
        <v>264</v>
      </c>
      <c r="U17" s="8" t="s">
        <v>265</v>
      </c>
      <c r="V17" s="8" t="s">
        <v>274</v>
      </c>
      <c r="W17" s="8" t="s">
        <v>266</v>
      </c>
      <c r="Y17" s="50" t="s">
        <v>266</v>
      </c>
      <c r="Z17" s="8" t="s">
        <v>257</v>
      </c>
      <c r="AB17" s="12">
        <f t="shared" si="2"/>
        <v>1</v>
      </c>
      <c r="AC17" s="12">
        <f t="shared" si="3"/>
        <v>1</v>
      </c>
      <c r="AD17" s="12">
        <f t="shared" si="4"/>
        <v>1</v>
      </c>
      <c r="AE17" s="12">
        <f t="shared" si="5"/>
        <v>1</v>
      </c>
      <c r="AF17" s="12">
        <f t="shared" si="6"/>
        <v>1</v>
      </c>
      <c r="AG17" s="12">
        <f t="shared" si="7"/>
        <v>1</v>
      </c>
      <c r="AH17" s="12">
        <f t="shared" si="8"/>
        <v>1</v>
      </c>
      <c r="AI17" s="12">
        <f t="shared" si="9"/>
        <v>1</v>
      </c>
      <c r="AJ17" s="12">
        <f t="shared" si="10"/>
        <v>0</v>
      </c>
      <c r="AK17" s="12">
        <f t="shared" si="11"/>
        <v>0</v>
      </c>
      <c r="AL17" s="12">
        <f t="shared" si="12"/>
        <v>1</v>
      </c>
      <c r="AM17" s="12">
        <f t="shared" si="13"/>
        <v>1</v>
      </c>
      <c r="AN17" s="12">
        <f t="shared" si="14"/>
        <v>0</v>
      </c>
      <c r="AO17" s="12">
        <f t="shared" si="15"/>
        <v>0</v>
      </c>
      <c r="AP17" s="12">
        <f t="shared" si="16"/>
        <v>0</v>
      </c>
      <c r="AQ17" s="12">
        <f t="shared" si="17"/>
        <v>1</v>
      </c>
      <c r="AR17" s="12">
        <f t="shared" si="18"/>
        <v>1</v>
      </c>
      <c r="AS17" s="12">
        <f t="shared" si="19"/>
        <v>0</v>
      </c>
      <c r="AT17" s="12">
        <f t="shared" si="20"/>
        <v>0</v>
      </c>
      <c r="AU17" s="12">
        <f t="shared" si="21"/>
        <v>0</v>
      </c>
      <c r="AW17" s="12" t="e">
        <f t="shared" si="22"/>
        <v>#N/A</v>
      </c>
      <c r="AX17" s="12">
        <f t="shared" si="23"/>
        <v>1</v>
      </c>
    </row>
    <row r="18" spans="1:50" x14ac:dyDescent="0.25">
      <c r="A18" s="9" t="s">
        <v>61</v>
      </c>
      <c r="B18" s="8">
        <f t="shared" si="0"/>
        <v>13</v>
      </c>
      <c r="C18" s="38">
        <f t="shared" si="1"/>
        <v>2</v>
      </c>
      <c r="D18" s="37" t="s">
        <v>254</v>
      </c>
      <c r="E18" s="8" t="s">
        <v>255</v>
      </c>
      <c r="F18" s="8" t="s">
        <v>267</v>
      </c>
      <c r="G18" s="8" t="s">
        <v>256</v>
      </c>
      <c r="H18" s="8" t="s">
        <v>257</v>
      </c>
      <c r="I18" s="8" t="s">
        <v>269</v>
      </c>
      <c r="J18" s="8" t="s">
        <v>270</v>
      </c>
      <c r="K18" s="8" t="s">
        <v>258</v>
      </c>
      <c r="L18" s="8" t="s">
        <v>259</v>
      </c>
      <c r="M18" s="8" t="s">
        <v>271</v>
      </c>
      <c r="N18" s="8" t="s">
        <v>260</v>
      </c>
      <c r="O18" s="8" t="s">
        <v>261</v>
      </c>
      <c r="P18" s="8" t="s">
        <v>118</v>
      </c>
      <c r="Q18" s="8" t="s">
        <v>263</v>
      </c>
      <c r="R18" s="8" t="s">
        <v>155</v>
      </c>
      <c r="S18" s="8" t="s">
        <v>273</v>
      </c>
      <c r="T18" s="8" t="s">
        <v>264</v>
      </c>
      <c r="U18" s="8" t="s">
        <v>265</v>
      </c>
      <c r="V18" s="8" t="s">
        <v>206</v>
      </c>
      <c r="W18" s="8" t="s">
        <v>266</v>
      </c>
      <c r="Y18" s="8" t="s">
        <v>257</v>
      </c>
      <c r="Z18" s="8" t="s">
        <v>269</v>
      </c>
      <c r="AB18" s="12">
        <f t="shared" si="2"/>
        <v>1</v>
      </c>
      <c r="AC18" s="12">
        <f t="shared" si="3"/>
        <v>1</v>
      </c>
      <c r="AD18" s="12">
        <f t="shared" si="4"/>
        <v>1</v>
      </c>
      <c r="AE18" s="12">
        <f t="shared" si="5"/>
        <v>1</v>
      </c>
      <c r="AF18" s="12">
        <f t="shared" si="6"/>
        <v>1</v>
      </c>
      <c r="AG18" s="12">
        <f t="shared" si="7"/>
        <v>1</v>
      </c>
      <c r="AH18" s="12">
        <f t="shared" si="8"/>
        <v>1</v>
      </c>
      <c r="AI18" s="12">
        <f t="shared" si="9"/>
        <v>0</v>
      </c>
      <c r="AJ18" s="12">
        <f t="shared" si="10"/>
        <v>0</v>
      </c>
      <c r="AK18" s="12">
        <f t="shared" si="11"/>
        <v>0</v>
      </c>
      <c r="AL18" s="12">
        <f t="shared" si="12"/>
        <v>1</v>
      </c>
      <c r="AM18" s="12">
        <f t="shared" si="13"/>
        <v>0</v>
      </c>
      <c r="AN18" s="12">
        <f t="shared" si="14"/>
        <v>1</v>
      </c>
      <c r="AO18" s="12">
        <f t="shared" si="15"/>
        <v>0</v>
      </c>
      <c r="AP18" s="12">
        <f t="shared" si="16"/>
        <v>1</v>
      </c>
      <c r="AQ18" s="12">
        <f t="shared" si="17"/>
        <v>1</v>
      </c>
      <c r="AR18" s="12">
        <f t="shared" si="18"/>
        <v>1</v>
      </c>
      <c r="AS18" s="12">
        <f t="shared" si="19"/>
        <v>0</v>
      </c>
      <c r="AT18" s="12">
        <f t="shared" si="20"/>
        <v>1</v>
      </c>
      <c r="AU18" s="12">
        <f t="shared" si="21"/>
        <v>0</v>
      </c>
      <c r="AW18" s="12">
        <f t="shared" si="22"/>
        <v>1</v>
      </c>
      <c r="AX18" s="12">
        <f t="shared" si="23"/>
        <v>1</v>
      </c>
    </row>
    <row r="19" spans="1:50" x14ac:dyDescent="0.25">
      <c r="A19" s="9" t="s">
        <v>67</v>
      </c>
      <c r="B19" s="8">
        <f t="shared" si="0"/>
        <v>11</v>
      </c>
      <c r="C19" s="38">
        <f t="shared" si="1"/>
        <v>2</v>
      </c>
      <c r="D19" s="37" t="s">
        <v>254</v>
      </c>
      <c r="E19" s="8" t="s">
        <v>255</v>
      </c>
      <c r="F19" s="8" t="s">
        <v>169</v>
      </c>
      <c r="G19" s="8" t="s">
        <v>256</v>
      </c>
      <c r="H19" s="8" t="s">
        <v>275</v>
      </c>
      <c r="I19" s="8" t="s">
        <v>269</v>
      </c>
      <c r="J19" s="8" t="s">
        <v>214</v>
      </c>
      <c r="K19" s="8" t="s">
        <v>198</v>
      </c>
      <c r="L19" s="8" t="s">
        <v>259</v>
      </c>
      <c r="M19" s="8" t="s">
        <v>271</v>
      </c>
      <c r="N19" s="8" t="s">
        <v>260</v>
      </c>
      <c r="O19" s="8" t="s">
        <v>261</v>
      </c>
      <c r="P19" s="8" t="s">
        <v>262</v>
      </c>
      <c r="Q19" s="8" t="s">
        <v>263</v>
      </c>
      <c r="R19" s="8" t="s">
        <v>155</v>
      </c>
      <c r="S19" s="8" t="s">
        <v>273</v>
      </c>
      <c r="T19" s="8" t="s">
        <v>264</v>
      </c>
      <c r="U19" s="8" t="s">
        <v>277</v>
      </c>
      <c r="V19" s="8" t="s">
        <v>206</v>
      </c>
      <c r="W19" s="8" t="s">
        <v>266</v>
      </c>
      <c r="Y19" s="8" t="s">
        <v>254</v>
      </c>
      <c r="Z19" s="8" t="s">
        <v>256</v>
      </c>
      <c r="AB19" s="12">
        <f t="shared" si="2"/>
        <v>1</v>
      </c>
      <c r="AC19" s="12">
        <f t="shared" si="3"/>
        <v>1</v>
      </c>
      <c r="AD19" s="12">
        <f t="shared" si="4"/>
        <v>0</v>
      </c>
      <c r="AE19" s="12">
        <f t="shared" si="5"/>
        <v>1</v>
      </c>
      <c r="AF19" s="12">
        <f t="shared" si="6"/>
        <v>0</v>
      </c>
      <c r="AG19" s="12">
        <f t="shared" si="7"/>
        <v>1</v>
      </c>
      <c r="AH19" s="12">
        <f t="shared" si="8"/>
        <v>0</v>
      </c>
      <c r="AI19" s="12">
        <f t="shared" si="9"/>
        <v>1</v>
      </c>
      <c r="AJ19" s="12">
        <f t="shared" si="10"/>
        <v>0</v>
      </c>
      <c r="AK19" s="12">
        <f t="shared" si="11"/>
        <v>0</v>
      </c>
      <c r="AL19" s="12">
        <f t="shared" si="12"/>
        <v>1</v>
      </c>
      <c r="AM19" s="12">
        <f t="shared" si="13"/>
        <v>0</v>
      </c>
      <c r="AN19" s="12">
        <f t="shared" si="14"/>
        <v>0</v>
      </c>
      <c r="AO19" s="12">
        <f t="shared" si="15"/>
        <v>0</v>
      </c>
      <c r="AP19" s="12">
        <f t="shared" si="16"/>
        <v>1</v>
      </c>
      <c r="AQ19" s="12">
        <f t="shared" si="17"/>
        <v>1</v>
      </c>
      <c r="AR19" s="12">
        <f t="shared" si="18"/>
        <v>1</v>
      </c>
      <c r="AS19" s="12">
        <f t="shared" si="19"/>
        <v>1</v>
      </c>
      <c r="AT19" s="12">
        <f t="shared" si="20"/>
        <v>1</v>
      </c>
      <c r="AU19" s="12">
        <f t="shared" si="21"/>
        <v>0</v>
      </c>
      <c r="AW19" s="12">
        <f t="shared" si="22"/>
        <v>1</v>
      </c>
      <c r="AX19" s="12">
        <f t="shared" si="23"/>
        <v>1</v>
      </c>
    </row>
    <row r="20" spans="1:50" x14ac:dyDescent="0.25">
      <c r="A20" s="9" t="s">
        <v>82</v>
      </c>
      <c r="B20" s="8">
        <f t="shared" si="0"/>
        <v>12</v>
      </c>
      <c r="C20" s="38">
        <f t="shared" si="1"/>
        <v>1</v>
      </c>
      <c r="D20" s="37" t="s">
        <v>254</v>
      </c>
      <c r="E20" s="8" t="s">
        <v>255</v>
      </c>
      <c r="F20" s="8" t="s">
        <v>267</v>
      </c>
      <c r="G20" s="8" t="s">
        <v>268</v>
      </c>
      <c r="H20" s="8" t="s">
        <v>257</v>
      </c>
      <c r="I20" s="8" t="s">
        <v>269</v>
      </c>
      <c r="J20" s="8" t="s">
        <v>270</v>
      </c>
      <c r="K20" s="8" t="s">
        <v>198</v>
      </c>
      <c r="L20" s="8" t="s">
        <v>259</v>
      </c>
      <c r="M20" s="8" t="s">
        <v>271</v>
      </c>
      <c r="N20" s="8" t="s">
        <v>260</v>
      </c>
      <c r="O20" s="8" t="s">
        <v>261</v>
      </c>
      <c r="P20" s="8" t="s">
        <v>262</v>
      </c>
      <c r="Q20" s="8" t="s">
        <v>263</v>
      </c>
      <c r="R20" s="8" t="s">
        <v>272</v>
      </c>
      <c r="S20" s="8" t="s">
        <v>273</v>
      </c>
      <c r="T20" s="8" t="s">
        <v>264</v>
      </c>
      <c r="U20" s="8" t="s">
        <v>265</v>
      </c>
      <c r="V20" s="8" t="s">
        <v>206</v>
      </c>
      <c r="W20" s="8" t="s">
        <v>278</v>
      </c>
      <c r="Y20" s="8" t="s">
        <v>198</v>
      </c>
      <c r="Z20" s="50" t="s">
        <v>259</v>
      </c>
      <c r="AB20" s="12">
        <f t="shared" si="2"/>
        <v>1</v>
      </c>
      <c r="AC20" s="12">
        <f t="shared" si="3"/>
        <v>1</v>
      </c>
      <c r="AD20" s="12">
        <f t="shared" si="4"/>
        <v>1</v>
      </c>
      <c r="AE20" s="12">
        <f t="shared" si="5"/>
        <v>0</v>
      </c>
      <c r="AF20" s="12">
        <f t="shared" si="6"/>
        <v>1</v>
      </c>
      <c r="AG20" s="12">
        <f t="shared" si="7"/>
        <v>1</v>
      </c>
      <c r="AH20" s="12">
        <f t="shared" si="8"/>
        <v>1</v>
      </c>
      <c r="AI20" s="12">
        <f t="shared" si="9"/>
        <v>1</v>
      </c>
      <c r="AJ20" s="12">
        <f t="shared" si="10"/>
        <v>0</v>
      </c>
      <c r="AK20" s="12">
        <f t="shared" si="11"/>
        <v>0</v>
      </c>
      <c r="AL20" s="12">
        <f t="shared" si="12"/>
        <v>1</v>
      </c>
      <c r="AM20" s="12">
        <f t="shared" si="13"/>
        <v>0</v>
      </c>
      <c r="AN20" s="12">
        <f t="shared" si="14"/>
        <v>0</v>
      </c>
      <c r="AO20" s="12">
        <f t="shared" si="15"/>
        <v>0</v>
      </c>
      <c r="AP20" s="12">
        <f t="shared" si="16"/>
        <v>0</v>
      </c>
      <c r="AQ20" s="12">
        <f t="shared" si="17"/>
        <v>1</v>
      </c>
      <c r="AR20" s="12">
        <f t="shared" si="18"/>
        <v>1</v>
      </c>
      <c r="AS20" s="12">
        <f t="shared" si="19"/>
        <v>0</v>
      </c>
      <c r="AT20" s="12">
        <f t="shared" si="20"/>
        <v>1</v>
      </c>
      <c r="AU20" s="12">
        <f t="shared" si="21"/>
        <v>1</v>
      </c>
      <c r="AW20" s="12">
        <f t="shared" si="22"/>
        <v>1</v>
      </c>
      <c r="AX20" s="12" t="e">
        <f t="shared" si="23"/>
        <v>#N/A</v>
      </c>
    </row>
    <row r="21" spans="1:50" x14ac:dyDescent="0.25">
      <c r="A21" s="9" t="s">
        <v>85</v>
      </c>
      <c r="B21" s="8">
        <f t="shared" si="0"/>
        <v>9</v>
      </c>
      <c r="C21" s="38">
        <f t="shared" si="1"/>
        <v>1</v>
      </c>
      <c r="D21" s="37" t="s">
        <v>254</v>
      </c>
      <c r="E21" s="8" t="s">
        <v>241</v>
      </c>
      <c r="F21" s="8" t="s">
        <v>267</v>
      </c>
      <c r="G21" s="8" t="s">
        <v>256</v>
      </c>
      <c r="H21" s="8" t="s">
        <v>275</v>
      </c>
      <c r="I21" s="8" t="s">
        <v>269</v>
      </c>
      <c r="J21" s="8" t="s">
        <v>214</v>
      </c>
      <c r="K21" s="8" t="s">
        <v>198</v>
      </c>
      <c r="L21" s="8" t="s">
        <v>259</v>
      </c>
      <c r="M21" s="8" t="s">
        <v>271</v>
      </c>
      <c r="N21" s="8" t="s">
        <v>260</v>
      </c>
      <c r="O21" s="8" t="s">
        <v>240</v>
      </c>
      <c r="P21" s="8" t="s">
        <v>262</v>
      </c>
      <c r="Q21" s="8" t="s">
        <v>263</v>
      </c>
      <c r="R21" s="8" t="s">
        <v>272</v>
      </c>
      <c r="S21" s="8" t="s">
        <v>222</v>
      </c>
      <c r="T21" s="8" t="s">
        <v>264</v>
      </c>
      <c r="U21" s="8" t="s">
        <v>277</v>
      </c>
      <c r="V21" s="8" t="s">
        <v>274</v>
      </c>
      <c r="W21" s="8" t="s">
        <v>266</v>
      </c>
      <c r="Y21" s="8" t="s">
        <v>260</v>
      </c>
      <c r="Z21" s="50" t="s">
        <v>275</v>
      </c>
      <c r="AB21" s="12">
        <f t="shared" si="2"/>
        <v>1</v>
      </c>
      <c r="AC21" s="12">
        <f t="shared" si="3"/>
        <v>0</v>
      </c>
      <c r="AD21" s="12">
        <f t="shared" si="4"/>
        <v>1</v>
      </c>
      <c r="AE21" s="12">
        <f t="shared" si="5"/>
        <v>1</v>
      </c>
      <c r="AF21" s="12">
        <f t="shared" si="6"/>
        <v>0</v>
      </c>
      <c r="AG21" s="12">
        <f t="shared" si="7"/>
        <v>1</v>
      </c>
      <c r="AH21" s="12">
        <f t="shared" si="8"/>
        <v>0</v>
      </c>
      <c r="AI21" s="12">
        <f t="shared" si="9"/>
        <v>1</v>
      </c>
      <c r="AJ21" s="12">
        <f t="shared" si="10"/>
        <v>0</v>
      </c>
      <c r="AK21" s="12">
        <f t="shared" si="11"/>
        <v>0</v>
      </c>
      <c r="AL21" s="12">
        <f t="shared" si="12"/>
        <v>1</v>
      </c>
      <c r="AM21" s="12">
        <f t="shared" si="13"/>
        <v>1</v>
      </c>
      <c r="AN21" s="12">
        <f t="shared" si="14"/>
        <v>0</v>
      </c>
      <c r="AO21" s="12">
        <f t="shared" si="15"/>
        <v>0</v>
      </c>
      <c r="AP21" s="12">
        <f t="shared" si="16"/>
        <v>0</v>
      </c>
      <c r="AQ21" s="12">
        <f t="shared" si="17"/>
        <v>0</v>
      </c>
      <c r="AR21" s="12">
        <f t="shared" si="18"/>
        <v>1</v>
      </c>
      <c r="AS21" s="12">
        <f t="shared" si="19"/>
        <v>1</v>
      </c>
      <c r="AT21" s="12">
        <f t="shared" si="20"/>
        <v>0</v>
      </c>
      <c r="AU21" s="12">
        <f t="shared" si="21"/>
        <v>0</v>
      </c>
      <c r="AW21" s="12">
        <f t="shared" si="22"/>
        <v>1</v>
      </c>
      <c r="AX21" s="12" t="e">
        <f t="shared" si="23"/>
        <v>#N/A</v>
      </c>
    </row>
    <row r="22" spans="1:50" x14ac:dyDescent="0.25">
      <c r="A22" s="9" t="s">
        <v>72</v>
      </c>
      <c r="B22" s="8">
        <f t="shared" si="0"/>
        <v>10</v>
      </c>
      <c r="C22" s="38">
        <f t="shared" si="1"/>
        <v>2</v>
      </c>
      <c r="D22" s="37" t="s">
        <v>254</v>
      </c>
      <c r="E22" s="8" t="s">
        <v>255</v>
      </c>
      <c r="F22" s="8" t="s">
        <v>169</v>
      </c>
      <c r="G22" s="8" t="s">
        <v>256</v>
      </c>
      <c r="H22" s="8" t="s">
        <v>257</v>
      </c>
      <c r="I22" s="8" t="s">
        <v>269</v>
      </c>
      <c r="J22" s="8" t="s">
        <v>214</v>
      </c>
      <c r="K22" s="8" t="s">
        <v>258</v>
      </c>
      <c r="L22" s="8" t="s">
        <v>259</v>
      </c>
      <c r="M22" s="8" t="s">
        <v>271</v>
      </c>
      <c r="N22" s="8" t="s">
        <v>260</v>
      </c>
      <c r="O22" s="8" t="s">
        <v>240</v>
      </c>
      <c r="P22" s="8" t="s">
        <v>262</v>
      </c>
      <c r="Q22" s="8" t="s">
        <v>263</v>
      </c>
      <c r="R22" s="8" t="s">
        <v>272</v>
      </c>
      <c r="S22" s="8" t="s">
        <v>273</v>
      </c>
      <c r="T22" s="8" t="s">
        <v>264</v>
      </c>
      <c r="U22" s="8" t="s">
        <v>265</v>
      </c>
      <c r="V22" s="8" t="s">
        <v>206</v>
      </c>
      <c r="W22" s="8" t="s">
        <v>266</v>
      </c>
      <c r="Y22" s="8" t="s">
        <v>257</v>
      </c>
      <c r="Z22" s="8" t="s">
        <v>269</v>
      </c>
      <c r="AB22" s="12">
        <f t="shared" si="2"/>
        <v>1</v>
      </c>
      <c r="AC22" s="12">
        <f t="shared" si="3"/>
        <v>1</v>
      </c>
      <c r="AD22" s="12">
        <f t="shared" si="4"/>
        <v>0</v>
      </c>
      <c r="AE22" s="12">
        <f t="shared" si="5"/>
        <v>1</v>
      </c>
      <c r="AF22" s="12">
        <f t="shared" si="6"/>
        <v>1</v>
      </c>
      <c r="AG22" s="12">
        <f t="shared" si="7"/>
        <v>1</v>
      </c>
      <c r="AH22" s="12">
        <f t="shared" si="8"/>
        <v>0</v>
      </c>
      <c r="AI22" s="12">
        <f t="shared" si="9"/>
        <v>0</v>
      </c>
      <c r="AJ22" s="12">
        <f t="shared" si="10"/>
        <v>0</v>
      </c>
      <c r="AK22" s="12">
        <f t="shared" si="11"/>
        <v>0</v>
      </c>
      <c r="AL22" s="12">
        <f t="shared" si="12"/>
        <v>1</v>
      </c>
      <c r="AM22" s="12">
        <f t="shared" si="13"/>
        <v>1</v>
      </c>
      <c r="AN22" s="12">
        <f t="shared" si="14"/>
        <v>0</v>
      </c>
      <c r="AO22" s="12">
        <f t="shared" si="15"/>
        <v>0</v>
      </c>
      <c r="AP22" s="12">
        <f t="shared" si="16"/>
        <v>0</v>
      </c>
      <c r="AQ22" s="12">
        <f t="shared" si="17"/>
        <v>1</v>
      </c>
      <c r="AR22" s="12">
        <f t="shared" si="18"/>
        <v>1</v>
      </c>
      <c r="AS22" s="12">
        <f t="shared" si="19"/>
        <v>0</v>
      </c>
      <c r="AT22" s="12">
        <f t="shared" si="20"/>
        <v>1</v>
      </c>
      <c r="AU22" s="12">
        <f t="shared" si="21"/>
        <v>0</v>
      </c>
      <c r="AW22" s="12">
        <f t="shared" si="22"/>
        <v>1</v>
      </c>
      <c r="AX22" s="12">
        <f t="shared" si="23"/>
        <v>1</v>
      </c>
    </row>
    <row r="23" spans="1:50" x14ac:dyDescent="0.25">
      <c r="A23" s="9" t="s">
        <v>58</v>
      </c>
      <c r="B23" s="8">
        <f t="shared" si="0"/>
        <v>7</v>
      </c>
      <c r="C23" s="38">
        <f t="shared" si="1"/>
        <v>0</v>
      </c>
      <c r="D23" s="37" t="s">
        <v>254</v>
      </c>
      <c r="E23" s="8" t="s">
        <v>255</v>
      </c>
      <c r="F23" s="8" t="s">
        <v>169</v>
      </c>
      <c r="G23" s="8" t="s">
        <v>256</v>
      </c>
      <c r="H23" s="8" t="s">
        <v>257</v>
      </c>
      <c r="I23" s="8" t="s">
        <v>157</v>
      </c>
      <c r="J23" s="8" t="s">
        <v>214</v>
      </c>
      <c r="K23" s="8" t="s">
        <v>258</v>
      </c>
      <c r="L23" s="8" t="s">
        <v>259</v>
      </c>
      <c r="M23" s="8" t="s">
        <v>271</v>
      </c>
      <c r="N23" s="8" t="s">
        <v>260</v>
      </c>
      <c r="O23" s="8" t="s">
        <v>261</v>
      </c>
      <c r="P23" s="8" t="s">
        <v>262</v>
      </c>
      <c r="Q23" s="8" t="s">
        <v>263</v>
      </c>
      <c r="R23" s="8" t="s">
        <v>272</v>
      </c>
      <c r="S23" s="8" t="s">
        <v>222</v>
      </c>
      <c r="T23" s="8" t="s">
        <v>264</v>
      </c>
      <c r="U23" s="8" t="s">
        <v>265</v>
      </c>
      <c r="V23" s="8" t="s">
        <v>206</v>
      </c>
      <c r="W23" s="8" t="s">
        <v>266</v>
      </c>
      <c r="Y23" s="50" t="s">
        <v>263</v>
      </c>
      <c r="Z23" s="50" t="s">
        <v>266</v>
      </c>
      <c r="AB23" s="12">
        <f t="shared" si="2"/>
        <v>1</v>
      </c>
      <c r="AC23" s="12">
        <f t="shared" si="3"/>
        <v>1</v>
      </c>
      <c r="AD23" s="12">
        <f t="shared" si="4"/>
        <v>0</v>
      </c>
      <c r="AE23" s="12">
        <f t="shared" si="5"/>
        <v>1</v>
      </c>
      <c r="AF23" s="12">
        <f t="shared" si="6"/>
        <v>1</v>
      </c>
      <c r="AG23" s="12">
        <f t="shared" si="7"/>
        <v>0</v>
      </c>
      <c r="AH23" s="12">
        <f t="shared" si="8"/>
        <v>0</v>
      </c>
      <c r="AI23" s="12">
        <f t="shared" si="9"/>
        <v>0</v>
      </c>
      <c r="AJ23" s="12">
        <f t="shared" si="10"/>
        <v>0</v>
      </c>
      <c r="AK23" s="12">
        <f t="shared" si="11"/>
        <v>0</v>
      </c>
      <c r="AL23" s="12">
        <f t="shared" si="12"/>
        <v>1</v>
      </c>
      <c r="AM23" s="12">
        <f t="shared" si="13"/>
        <v>0</v>
      </c>
      <c r="AN23" s="12">
        <f t="shared" si="14"/>
        <v>0</v>
      </c>
      <c r="AO23" s="12">
        <f t="shared" si="15"/>
        <v>0</v>
      </c>
      <c r="AP23" s="12">
        <f t="shared" si="16"/>
        <v>0</v>
      </c>
      <c r="AQ23" s="12">
        <f t="shared" si="17"/>
        <v>0</v>
      </c>
      <c r="AR23" s="12">
        <f t="shared" si="18"/>
        <v>1</v>
      </c>
      <c r="AS23" s="12">
        <f t="shared" si="19"/>
        <v>0</v>
      </c>
      <c r="AT23" s="12">
        <f t="shared" si="20"/>
        <v>1</v>
      </c>
      <c r="AU23" s="12">
        <f t="shared" si="21"/>
        <v>0</v>
      </c>
      <c r="AW23" s="12" t="e">
        <f t="shared" si="22"/>
        <v>#N/A</v>
      </c>
      <c r="AX23" s="12" t="e">
        <f t="shared" si="23"/>
        <v>#N/A</v>
      </c>
    </row>
    <row r="24" spans="1:50" x14ac:dyDescent="0.25">
      <c r="A24" s="9" t="s">
        <v>70</v>
      </c>
      <c r="B24" s="8">
        <f t="shared" si="0"/>
        <v>10</v>
      </c>
      <c r="C24" s="38">
        <f t="shared" si="1"/>
        <v>1</v>
      </c>
      <c r="D24" s="37" t="s">
        <v>254</v>
      </c>
      <c r="E24" s="8" t="s">
        <v>255</v>
      </c>
      <c r="F24" s="8" t="s">
        <v>267</v>
      </c>
      <c r="G24" s="8" t="s">
        <v>256</v>
      </c>
      <c r="H24" s="8" t="s">
        <v>257</v>
      </c>
      <c r="I24" s="8" t="s">
        <v>157</v>
      </c>
      <c r="J24" s="8" t="s">
        <v>214</v>
      </c>
      <c r="K24" s="8" t="s">
        <v>198</v>
      </c>
      <c r="L24" s="8" t="s">
        <v>259</v>
      </c>
      <c r="M24" s="8" t="s">
        <v>271</v>
      </c>
      <c r="N24" s="8" t="s">
        <v>260</v>
      </c>
      <c r="O24" s="8" t="s">
        <v>240</v>
      </c>
      <c r="P24" s="8" t="s">
        <v>262</v>
      </c>
      <c r="Q24" s="8" t="s">
        <v>263</v>
      </c>
      <c r="R24" s="8" t="s">
        <v>272</v>
      </c>
      <c r="S24" s="8" t="s">
        <v>273</v>
      </c>
      <c r="T24" s="8" t="s">
        <v>264</v>
      </c>
      <c r="U24" s="8" t="s">
        <v>265</v>
      </c>
      <c r="V24" s="8" t="s">
        <v>274</v>
      </c>
      <c r="W24" s="8" t="s">
        <v>266</v>
      </c>
      <c r="Y24" s="50" t="s">
        <v>265</v>
      </c>
      <c r="Z24" s="8" t="s">
        <v>264</v>
      </c>
      <c r="AB24" s="12">
        <f t="shared" si="2"/>
        <v>1</v>
      </c>
      <c r="AC24" s="12">
        <f t="shared" si="3"/>
        <v>1</v>
      </c>
      <c r="AD24" s="12">
        <f t="shared" si="4"/>
        <v>1</v>
      </c>
      <c r="AE24" s="12">
        <f t="shared" si="5"/>
        <v>1</v>
      </c>
      <c r="AF24" s="12">
        <f t="shared" si="6"/>
        <v>1</v>
      </c>
      <c r="AG24" s="12">
        <f t="shared" si="7"/>
        <v>0</v>
      </c>
      <c r="AH24" s="12">
        <f t="shared" si="8"/>
        <v>0</v>
      </c>
      <c r="AI24" s="12">
        <f t="shared" si="9"/>
        <v>1</v>
      </c>
      <c r="AJ24" s="12">
        <f t="shared" si="10"/>
        <v>0</v>
      </c>
      <c r="AK24" s="12">
        <f t="shared" si="11"/>
        <v>0</v>
      </c>
      <c r="AL24" s="12">
        <f t="shared" si="12"/>
        <v>1</v>
      </c>
      <c r="AM24" s="12">
        <f t="shared" si="13"/>
        <v>1</v>
      </c>
      <c r="AN24" s="12">
        <f t="shared" si="14"/>
        <v>0</v>
      </c>
      <c r="AO24" s="12">
        <f t="shared" si="15"/>
        <v>0</v>
      </c>
      <c r="AP24" s="12">
        <f t="shared" si="16"/>
        <v>0</v>
      </c>
      <c r="AQ24" s="12">
        <f t="shared" si="17"/>
        <v>1</v>
      </c>
      <c r="AR24" s="12">
        <f t="shared" si="18"/>
        <v>1</v>
      </c>
      <c r="AS24" s="12">
        <f t="shared" si="19"/>
        <v>0</v>
      </c>
      <c r="AT24" s="12">
        <f t="shared" si="20"/>
        <v>0</v>
      </c>
      <c r="AU24" s="12">
        <f t="shared" si="21"/>
        <v>0</v>
      </c>
      <c r="AW24" s="12" t="e">
        <f t="shared" si="22"/>
        <v>#N/A</v>
      </c>
      <c r="AX24" s="12">
        <f t="shared" si="23"/>
        <v>1</v>
      </c>
    </row>
    <row r="25" spans="1:50" x14ac:dyDescent="0.25">
      <c r="A25" s="9" t="s">
        <v>81</v>
      </c>
      <c r="B25" s="8">
        <f t="shared" si="0"/>
        <v>10</v>
      </c>
      <c r="C25" s="38">
        <f t="shared" si="1"/>
        <v>1</v>
      </c>
      <c r="D25" s="37" t="s">
        <v>254</v>
      </c>
      <c r="E25" s="8" t="s">
        <v>255</v>
      </c>
      <c r="F25" s="8" t="s">
        <v>169</v>
      </c>
      <c r="G25" s="8" t="s">
        <v>256</v>
      </c>
      <c r="H25" s="8" t="s">
        <v>257</v>
      </c>
      <c r="I25" s="8" t="s">
        <v>269</v>
      </c>
      <c r="J25" s="8" t="s">
        <v>214</v>
      </c>
      <c r="K25" s="8" t="s">
        <v>198</v>
      </c>
      <c r="L25" s="8" t="s">
        <v>259</v>
      </c>
      <c r="M25" s="8" t="s">
        <v>184</v>
      </c>
      <c r="N25" s="8" t="s">
        <v>260</v>
      </c>
      <c r="O25" s="8" t="s">
        <v>261</v>
      </c>
      <c r="P25" s="8" t="s">
        <v>262</v>
      </c>
      <c r="Q25" s="8" t="s">
        <v>263</v>
      </c>
      <c r="R25" s="8" t="s">
        <v>272</v>
      </c>
      <c r="S25" s="8" t="s">
        <v>222</v>
      </c>
      <c r="T25" s="8" t="s">
        <v>264</v>
      </c>
      <c r="U25" s="8" t="s">
        <v>265</v>
      </c>
      <c r="V25" s="8" t="s">
        <v>206</v>
      </c>
      <c r="W25" s="8" t="s">
        <v>266</v>
      </c>
      <c r="Y25" s="8" t="s">
        <v>264</v>
      </c>
      <c r="Z25" s="50" t="s">
        <v>214</v>
      </c>
      <c r="AB25" s="12">
        <f t="shared" si="2"/>
        <v>1</v>
      </c>
      <c r="AC25" s="12">
        <f t="shared" si="3"/>
        <v>1</v>
      </c>
      <c r="AD25" s="12">
        <f t="shared" si="4"/>
        <v>0</v>
      </c>
      <c r="AE25" s="12">
        <f t="shared" si="5"/>
        <v>1</v>
      </c>
      <c r="AF25" s="12">
        <f t="shared" si="6"/>
        <v>1</v>
      </c>
      <c r="AG25" s="12">
        <f t="shared" si="7"/>
        <v>1</v>
      </c>
      <c r="AH25" s="12">
        <f t="shared" si="8"/>
        <v>0</v>
      </c>
      <c r="AI25" s="12">
        <f t="shared" si="9"/>
        <v>1</v>
      </c>
      <c r="AJ25" s="12">
        <f t="shared" si="10"/>
        <v>0</v>
      </c>
      <c r="AK25" s="12">
        <f t="shared" si="11"/>
        <v>1</v>
      </c>
      <c r="AL25" s="12">
        <f t="shared" si="12"/>
        <v>1</v>
      </c>
      <c r="AM25" s="12">
        <f t="shared" si="13"/>
        <v>0</v>
      </c>
      <c r="AN25" s="12">
        <f t="shared" si="14"/>
        <v>0</v>
      </c>
      <c r="AO25" s="12">
        <f t="shared" si="15"/>
        <v>0</v>
      </c>
      <c r="AP25" s="12">
        <f t="shared" si="16"/>
        <v>0</v>
      </c>
      <c r="AQ25" s="12">
        <f t="shared" si="17"/>
        <v>0</v>
      </c>
      <c r="AR25" s="12">
        <f t="shared" si="18"/>
        <v>1</v>
      </c>
      <c r="AS25" s="12">
        <f t="shared" si="19"/>
        <v>0</v>
      </c>
      <c r="AT25" s="12">
        <f t="shared" si="20"/>
        <v>1</v>
      </c>
      <c r="AU25" s="12">
        <f t="shared" si="21"/>
        <v>0</v>
      </c>
      <c r="AW25" s="12">
        <f t="shared" si="22"/>
        <v>1</v>
      </c>
      <c r="AX25" s="12" t="e">
        <f t="shared" si="23"/>
        <v>#N/A</v>
      </c>
    </row>
    <row r="26" spans="1:50" x14ac:dyDescent="0.25">
      <c r="A26" s="9" t="s">
        <v>78</v>
      </c>
      <c r="B26" s="8">
        <f t="shared" si="0"/>
        <v>12</v>
      </c>
      <c r="C26" s="38">
        <f t="shared" si="1"/>
        <v>1</v>
      </c>
      <c r="D26" s="37" t="s">
        <v>254</v>
      </c>
      <c r="E26" s="8" t="s">
        <v>255</v>
      </c>
      <c r="F26" s="8" t="s">
        <v>169</v>
      </c>
      <c r="G26" s="8" t="s">
        <v>256</v>
      </c>
      <c r="H26" s="8" t="s">
        <v>257</v>
      </c>
      <c r="I26" s="8" t="s">
        <v>157</v>
      </c>
      <c r="J26" s="8" t="s">
        <v>214</v>
      </c>
      <c r="K26" s="8" t="s">
        <v>198</v>
      </c>
      <c r="L26" s="8" t="s">
        <v>259</v>
      </c>
      <c r="M26" s="8" t="s">
        <v>271</v>
      </c>
      <c r="N26" s="8" t="s">
        <v>243</v>
      </c>
      <c r="O26" s="8" t="s">
        <v>240</v>
      </c>
      <c r="P26" s="8" t="s">
        <v>118</v>
      </c>
      <c r="Q26" s="8" t="s">
        <v>263</v>
      </c>
      <c r="R26" s="8" t="s">
        <v>155</v>
      </c>
      <c r="S26" s="8" t="s">
        <v>273</v>
      </c>
      <c r="T26" s="8" t="s">
        <v>264</v>
      </c>
      <c r="U26" s="8" t="s">
        <v>277</v>
      </c>
      <c r="V26" s="8" t="s">
        <v>206</v>
      </c>
      <c r="W26" s="8" t="s">
        <v>266</v>
      </c>
      <c r="Y26" s="8" t="s">
        <v>254</v>
      </c>
      <c r="Z26" s="50" t="s">
        <v>259</v>
      </c>
      <c r="AB26" s="12">
        <f t="shared" si="2"/>
        <v>1</v>
      </c>
      <c r="AC26" s="12">
        <f t="shared" si="3"/>
        <v>1</v>
      </c>
      <c r="AD26" s="12">
        <f t="shared" si="4"/>
        <v>0</v>
      </c>
      <c r="AE26" s="12">
        <f t="shared" si="5"/>
        <v>1</v>
      </c>
      <c r="AF26" s="12">
        <f t="shared" si="6"/>
        <v>1</v>
      </c>
      <c r="AG26" s="12">
        <f t="shared" si="7"/>
        <v>0</v>
      </c>
      <c r="AH26" s="12">
        <f t="shared" si="8"/>
        <v>0</v>
      </c>
      <c r="AI26" s="12">
        <f t="shared" si="9"/>
        <v>1</v>
      </c>
      <c r="AJ26" s="12">
        <f t="shared" si="10"/>
        <v>0</v>
      </c>
      <c r="AK26" s="12">
        <f t="shared" si="11"/>
        <v>0</v>
      </c>
      <c r="AL26" s="12">
        <f t="shared" si="12"/>
        <v>0</v>
      </c>
      <c r="AM26" s="12">
        <f t="shared" si="13"/>
        <v>1</v>
      </c>
      <c r="AN26" s="12">
        <f t="shared" si="14"/>
        <v>1</v>
      </c>
      <c r="AO26" s="12">
        <f t="shared" si="15"/>
        <v>0</v>
      </c>
      <c r="AP26" s="12">
        <f t="shared" si="16"/>
        <v>1</v>
      </c>
      <c r="AQ26" s="12">
        <f t="shared" si="17"/>
        <v>1</v>
      </c>
      <c r="AR26" s="12">
        <f t="shared" si="18"/>
        <v>1</v>
      </c>
      <c r="AS26" s="12">
        <f t="shared" si="19"/>
        <v>1</v>
      </c>
      <c r="AT26" s="12">
        <f t="shared" si="20"/>
        <v>1</v>
      </c>
      <c r="AU26" s="12">
        <f t="shared" si="21"/>
        <v>0</v>
      </c>
      <c r="AW26" s="12">
        <f t="shared" si="22"/>
        <v>1</v>
      </c>
      <c r="AX26" s="12" t="e">
        <f t="shared" si="23"/>
        <v>#N/A</v>
      </c>
    </row>
    <row r="27" spans="1:50" x14ac:dyDescent="0.25">
      <c r="A27" s="49" t="s">
        <v>75</v>
      </c>
      <c r="B27" s="8">
        <f t="shared" si="0"/>
        <v>11</v>
      </c>
      <c r="C27" s="38">
        <f t="shared" si="1"/>
        <v>0</v>
      </c>
      <c r="D27" s="37" t="s">
        <v>254</v>
      </c>
      <c r="E27" s="8" t="s">
        <v>255</v>
      </c>
      <c r="F27" s="8" t="s">
        <v>169</v>
      </c>
      <c r="G27" s="8" t="s">
        <v>256</v>
      </c>
      <c r="H27" s="8" t="s">
        <v>257</v>
      </c>
      <c r="I27" s="8" t="s">
        <v>269</v>
      </c>
      <c r="J27" s="8" t="s">
        <v>214</v>
      </c>
      <c r="K27" s="8" t="s">
        <v>258</v>
      </c>
      <c r="L27" s="8" t="s">
        <v>259</v>
      </c>
      <c r="M27" s="8" t="s">
        <v>184</v>
      </c>
      <c r="N27" s="8" t="s">
        <v>260</v>
      </c>
      <c r="O27" s="8" t="s">
        <v>261</v>
      </c>
      <c r="P27" s="8" t="s">
        <v>262</v>
      </c>
      <c r="Q27" s="8" t="s">
        <v>263</v>
      </c>
      <c r="R27" s="8" t="s">
        <v>155</v>
      </c>
      <c r="S27" s="8" t="s">
        <v>273</v>
      </c>
      <c r="T27" s="8" t="s">
        <v>264</v>
      </c>
      <c r="U27" s="8" t="s">
        <v>277</v>
      </c>
      <c r="V27" s="8" t="s">
        <v>274</v>
      </c>
      <c r="W27" s="8" t="s">
        <v>266</v>
      </c>
      <c r="Y27" s="50" t="s">
        <v>265</v>
      </c>
      <c r="Z27" s="50" t="s">
        <v>272</v>
      </c>
      <c r="AB27" s="12">
        <f t="shared" si="2"/>
        <v>1</v>
      </c>
      <c r="AC27" s="12">
        <f t="shared" si="3"/>
        <v>1</v>
      </c>
      <c r="AD27" s="12">
        <f t="shared" si="4"/>
        <v>0</v>
      </c>
      <c r="AE27" s="12">
        <f t="shared" si="5"/>
        <v>1</v>
      </c>
      <c r="AF27" s="12">
        <f t="shared" si="6"/>
        <v>1</v>
      </c>
      <c r="AG27" s="12">
        <f t="shared" si="7"/>
        <v>1</v>
      </c>
      <c r="AH27" s="12">
        <f t="shared" si="8"/>
        <v>0</v>
      </c>
      <c r="AI27" s="12">
        <f t="shared" si="9"/>
        <v>0</v>
      </c>
      <c r="AJ27" s="12">
        <f t="shared" si="10"/>
        <v>0</v>
      </c>
      <c r="AK27" s="12">
        <f t="shared" si="11"/>
        <v>1</v>
      </c>
      <c r="AL27" s="12">
        <f t="shared" si="12"/>
        <v>1</v>
      </c>
      <c r="AM27" s="12">
        <f t="shared" si="13"/>
        <v>0</v>
      </c>
      <c r="AN27" s="12">
        <f t="shared" si="14"/>
        <v>0</v>
      </c>
      <c r="AO27" s="12">
        <f t="shared" si="15"/>
        <v>0</v>
      </c>
      <c r="AP27" s="12">
        <f t="shared" si="16"/>
        <v>1</v>
      </c>
      <c r="AQ27" s="12">
        <f t="shared" si="17"/>
        <v>1</v>
      </c>
      <c r="AR27" s="12">
        <f t="shared" si="18"/>
        <v>1</v>
      </c>
      <c r="AS27" s="12">
        <f t="shared" si="19"/>
        <v>1</v>
      </c>
      <c r="AT27" s="12">
        <f t="shared" si="20"/>
        <v>0</v>
      </c>
      <c r="AU27" s="12">
        <f t="shared" si="21"/>
        <v>0</v>
      </c>
      <c r="AW27" s="12" t="e">
        <f t="shared" si="22"/>
        <v>#N/A</v>
      </c>
      <c r="AX27" s="12" t="e">
        <f t="shared" si="23"/>
        <v>#N/A</v>
      </c>
    </row>
    <row r="28" spans="1:50" x14ac:dyDescent="0.25">
      <c r="A28" s="49" t="s">
        <v>79</v>
      </c>
      <c r="B28" s="53">
        <v>6</v>
      </c>
      <c r="C28" s="38">
        <f t="shared" si="1"/>
        <v>0</v>
      </c>
      <c r="D28" s="37" t="s">
        <v>126</v>
      </c>
      <c r="E28" s="8" t="s">
        <v>126</v>
      </c>
      <c r="F28" s="8" t="s">
        <v>126</v>
      </c>
      <c r="G28" s="8" t="s">
        <v>126</v>
      </c>
      <c r="H28" s="8" t="s">
        <v>126</v>
      </c>
      <c r="I28" s="8" t="s">
        <v>126</v>
      </c>
      <c r="J28" s="8" t="s">
        <v>126</v>
      </c>
      <c r="K28" s="8" t="s">
        <v>126</v>
      </c>
      <c r="L28" s="8" t="s">
        <v>126</v>
      </c>
      <c r="M28" s="8" t="s">
        <v>126</v>
      </c>
      <c r="N28" s="8" t="s">
        <v>126</v>
      </c>
      <c r="O28" s="8" t="s">
        <v>126</v>
      </c>
      <c r="P28" s="8" t="s">
        <v>126</v>
      </c>
      <c r="Q28" s="8" t="s">
        <v>126</v>
      </c>
      <c r="R28" s="8" t="s">
        <v>126</v>
      </c>
      <c r="S28" s="8" t="s">
        <v>126</v>
      </c>
      <c r="T28" s="8" t="s">
        <v>126</v>
      </c>
      <c r="U28" s="8" t="s">
        <v>126</v>
      </c>
      <c r="V28" s="8" t="s">
        <v>126</v>
      </c>
      <c r="W28" s="8" t="s">
        <v>126</v>
      </c>
      <c r="Y28" s="50" t="s">
        <v>126</v>
      </c>
      <c r="Z28" s="50" t="s">
        <v>126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14"/>
        <v>0</v>
      </c>
      <c r="AO28" s="12">
        <f t="shared" si="15"/>
        <v>0</v>
      </c>
      <c r="AP28" s="12">
        <f t="shared" si="16"/>
        <v>0</v>
      </c>
      <c r="AQ28" s="12">
        <f t="shared" si="17"/>
        <v>0</v>
      </c>
      <c r="AR28" s="12">
        <f t="shared" si="18"/>
        <v>0</v>
      </c>
      <c r="AS28" s="12">
        <f t="shared" si="19"/>
        <v>0</v>
      </c>
      <c r="AT28" s="12">
        <f t="shared" si="20"/>
        <v>0</v>
      </c>
      <c r="AU28" s="12">
        <f t="shared" si="21"/>
        <v>0</v>
      </c>
      <c r="AW28" s="12" t="e">
        <f t="shared" si="22"/>
        <v>#N/A</v>
      </c>
      <c r="AX28" s="12" t="e">
        <f t="shared" si="23"/>
        <v>#N/A</v>
      </c>
    </row>
    <row r="29" spans="1:50" x14ac:dyDescent="0.25">
      <c r="A29" s="49" t="s">
        <v>65</v>
      </c>
      <c r="B29" s="8">
        <f>SUM(AB29:AU29)</f>
        <v>9</v>
      </c>
      <c r="C29" s="38">
        <f t="shared" si="1"/>
        <v>0</v>
      </c>
      <c r="D29" s="37" t="s">
        <v>254</v>
      </c>
      <c r="E29" s="8" t="s">
        <v>255</v>
      </c>
      <c r="F29" s="8" t="s">
        <v>267</v>
      </c>
      <c r="G29" s="8" t="s">
        <v>268</v>
      </c>
      <c r="H29" s="8" t="s">
        <v>257</v>
      </c>
      <c r="I29" s="8" t="s">
        <v>269</v>
      </c>
      <c r="J29" s="8" t="s">
        <v>214</v>
      </c>
      <c r="K29" s="8" t="s">
        <v>198</v>
      </c>
      <c r="L29" s="8" t="s">
        <v>259</v>
      </c>
      <c r="M29" s="8" t="s">
        <v>271</v>
      </c>
      <c r="N29" s="8" t="s">
        <v>260</v>
      </c>
      <c r="O29" s="8" t="s">
        <v>261</v>
      </c>
      <c r="P29" s="8" t="s">
        <v>262</v>
      </c>
      <c r="Q29" s="8" t="s">
        <v>263</v>
      </c>
      <c r="R29" s="8" t="s">
        <v>272</v>
      </c>
      <c r="S29" s="8" t="s">
        <v>273</v>
      </c>
      <c r="T29" s="8" t="s">
        <v>264</v>
      </c>
      <c r="U29" s="8" t="s">
        <v>265</v>
      </c>
      <c r="V29" s="8" t="s">
        <v>274</v>
      </c>
      <c r="W29" s="8" t="s">
        <v>266</v>
      </c>
      <c r="Y29" s="50" t="s">
        <v>259</v>
      </c>
      <c r="Z29" s="50" t="s">
        <v>263</v>
      </c>
      <c r="AB29" s="12">
        <f t="shared" si="2"/>
        <v>1</v>
      </c>
      <c r="AC29" s="12">
        <f t="shared" si="3"/>
        <v>1</v>
      </c>
      <c r="AD29" s="12">
        <f t="shared" si="4"/>
        <v>1</v>
      </c>
      <c r="AE29" s="12">
        <f t="shared" si="5"/>
        <v>0</v>
      </c>
      <c r="AF29" s="12">
        <f t="shared" si="6"/>
        <v>1</v>
      </c>
      <c r="AG29" s="12">
        <f t="shared" si="7"/>
        <v>1</v>
      </c>
      <c r="AH29" s="12">
        <f t="shared" si="8"/>
        <v>0</v>
      </c>
      <c r="AI29" s="12">
        <f t="shared" si="9"/>
        <v>1</v>
      </c>
      <c r="AJ29" s="12">
        <f t="shared" si="10"/>
        <v>0</v>
      </c>
      <c r="AK29" s="12">
        <f t="shared" si="11"/>
        <v>0</v>
      </c>
      <c r="AL29" s="12">
        <f t="shared" si="12"/>
        <v>1</v>
      </c>
      <c r="AM29" s="12">
        <f t="shared" si="13"/>
        <v>0</v>
      </c>
      <c r="AN29" s="12">
        <f t="shared" si="14"/>
        <v>0</v>
      </c>
      <c r="AO29" s="12">
        <f t="shared" si="15"/>
        <v>0</v>
      </c>
      <c r="AP29" s="12">
        <f t="shared" si="16"/>
        <v>0</v>
      </c>
      <c r="AQ29" s="12">
        <f t="shared" si="17"/>
        <v>1</v>
      </c>
      <c r="AR29" s="12">
        <f t="shared" si="18"/>
        <v>1</v>
      </c>
      <c r="AS29" s="12">
        <f t="shared" si="19"/>
        <v>0</v>
      </c>
      <c r="AT29" s="12">
        <f t="shared" si="20"/>
        <v>0</v>
      </c>
      <c r="AU29" s="12">
        <f t="shared" si="21"/>
        <v>0</v>
      </c>
      <c r="AW29" s="12" t="e">
        <f t="shared" si="22"/>
        <v>#N/A</v>
      </c>
      <c r="AX29" s="12" t="e">
        <f t="shared" si="23"/>
        <v>#N/A</v>
      </c>
    </row>
    <row r="30" spans="1:50" x14ac:dyDescent="0.25">
      <c r="A30" s="49" t="s">
        <v>76</v>
      </c>
      <c r="B30" s="8">
        <f>SUM(AB30:AU30)</f>
        <v>9</v>
      </c>
      <c r="C30" s="38">
        <f t="shared" si="1"/>
        <v>0</v>
      </c>
      <c r="D30" s="37" t="s">
        <v>114</v>
      </c>
      <c r="E30" s="8" t="s">
        <v>255</v>
      </c>
      <c r="F30" s="8" t="s">
        <v>169</v>
      </c>
      <c r="G30" s="8" t="s">
        <v>256</v>
      </c>
      <c r="H30" s="8" t="s">
        <v>257</v>
      </c>
      <c r="I30" s="8" t="s">
        <v>269</v>
      </c>
      <c r="J30" s="8" t="s">
        <v>214</v>
      </c>
      <c r="K30" s="8" t="s">
        <v>258</v>
      </c>
      <c r="L30" s="8" t="s">
        <v>259</v>
      </c>
      <c r="M30" s="8" t="s">
        <v>184</v>
      </c>
      <c r="N30" s="8" t="s">
        <v>243</v>
      </c>
      <c r="O30" s="8" t="s">
        <v>261</v>
      </c>
      <c r="P30" s="8" t="s">
        <v>118</v>
      </c>
      <c r="Q30" s="8" t="s">
        <v>263</v>
      </c>
      <c r="R30" s="8" t="s">
        <v>272</v>
      </c>
      <c r="S30" s="8" t="s">
        <v>222</v>
      </c>
      <c r="T30" s="8" t="s">
        <v>264</v>
      </c>
      <c r="U30" s="8" t="s">
        <v>277</v>
      </c>
      <c r="V30" s="8" t="s">
        <v>206</v>
      </c>
      <c r="W30" s="8" t="s">
        <v>266</v>
      </c>
      <c r="Y30" s="50" t="s">
        <v>214</v>
      </c>
      <c r="Z30" s="50" t="s">
        <v>259</v>
      </c>
      <c r="AB30" s="12">
        <f t="shared" si="2"/>
        <v>0</v>
      </c>
      <c r="AC30" s="12">
        <f t="shared" si="3"/>
        <v>1</v>
      </c>
      <c r="AD30" s="12">
        <f t="shared" si="4"/>
        <v>0</v>
      </c>
      <c r="AE30" s="12">
        <f t="shared" si="5"/>
        <v>1</v>
      </c>
      <c r="AF30" s="12">
        <f t="shared" si="6"/>
        <v>1</v>
      </c>
      <c r="AG30" s="12">
        <f t="shared" si="7"/>
        <v>1</v>
      </c>
      <c r="AH30" s="12">
        <f t="shared" si="8"/>
        <v>0</v>
      </c>
      <c r="AI30" s="12">
        <f t="shared" si="9"/>
        <v>0</v>
      </c>
      <c r="AJ30" s="12">
        <f t="shared" si="10"/>
        <v>0</v>
      </c>
      <c r="AK30" s="12">
        <f t="shared" si="11"/>
        <v>1</v>
      </c>
      <c r="AL30" s="12">
        <f t="shared" si="12"/>
        <v>0</v>
      </c>
      <c r="AM30" s="12">
        <f t="shared" si="13"/>
        <v>0</v>
      </c>
      <c r="AN30" s="12">
        <f t="shared" si="14"/>
        <v>1</v>
      </c>
      <c r="AO30" s="12">
        <f t="shared" si="15"/>
        <v>0</v>
      </c>
      <c r="AP30" s="12">
        <f t="shared" si="16"/>
        <v>0</v>
      </c>
      <c r="AQ30" s="12">
        <f t="shared" si="17"/>
        <v>0</v>
      </c>
      <c r="AR30" s="12">
        <f t="shared" si="18"/>
        <v>1</v>
      </c>
      <c r="AS30" s="12">
        <f t="shared" si="19"/>
        <v>1</v>
      </c>
      <c r="AT30" s="12">
        <f t="shared" si="20"/>
        <v>1</v>
      </c>
      <c r="AU30" s="12">
        <f t="shared" si="21"/>
        <v>0</v>
      </c>
      <c r="AW30" s="12" t="e">
        <f t="shared" si="22"/>
        <v>#N/A</v>
      </c>
      <c r="AX30" s="12" t="e">
        <f t="shared" si="23"/>
        <v>#N/A</v>
      </c>
    </row>
    <row r="31" spans="1:50" ht="15.75" thickBot="1" x14ac:dyDescent="0.3">
      <c r="A31" s="39" t="s">
        <v>55</v>
      </c>
      <c r="B31" s="40">
        <f>SUM(AB31:AU31)</f>
        <v>10</v>
      </c>
      <c r="C31" s="41">
        <f t="shared" si="1"/>
        <v>2</v>
      </c>
      <c r="D31" s="37" t="s">
        <v>254</v>
      </c>
      <c r="E31" s="8" t="s">
        <v>255</v>
      </c>
      <c r="F31" s="8" t="s">
        <v>169</v>
      </c>
      <c r="G31" s="8" t="s">
        <v>256</v>
      </c>
      <c r="H31" s="8" t="s">
        <v>257</v>
      </c>
      <c r="I31" s="8" t="s">
        <v>269</v>
      </c>
      <c r="J31" s="8" t="s">
        <v>214</v>
      </c>
      <c r="K31" s="8" t="s">
        <v>198</v>
      </c>
      <c r="L31" s="8" t="s">
        <v>259</v>
      </c>
      <c r="M31" s="8" t="s">
        <v>271</v>
      </c>
      <c r="N31" s="8" t="s">
        <v>260</v>
      </c>
      <c r="O31" s="8" t="s">
        <v>261</v>
      </c>
      <c r="P31" s="8" t="s">
        <v>262</v>
      </c>
      <c r="Q31" s="8" t="s">
        <v>263</v>
      </c>
      <c r="R31" s="8" t="s">
        <v>272</v>
      </c>
      <c r="S31" s="8" t="s">
        <v>273</v>
      </c>
      <c r="T31" s="8" t="s">
        <v>264</v>
      </c>
      <c r="U31" s="8" t="s">
        <v>265</v>
      </c>
      <c r="V31" s="8" t="s">
        <v>206</v>
      </c>
      <c r="W31" s="8" t="s">
        <v>266</v>
      </c>
      <c r="Y31" s="8" t="s">
        <v>257</v>
      </c>
      <c r="Z31" s="8" t="s">
        <v>264</v>
      </c>
      <c r="AB31" s="12">
        <f t="shared" si="2"/>
        <v>1</v>
      </c>
      <c r="AC31" s="12">
        <f t="shared" si="3"/>
        <v>1</v>
      </c>
      <c r="AD31" s="12">
        <f t="shared" si="4"/>
        <v>0</v>
      </c>
      <c r="AE31" s="12">
        <f t="shared" si="5"/>
        <v>1</v>
      </c>
      <c r="AF31" s="12">
        <f t="shared" si="6"/>
        <v>1</v>
      </c>
      <c r="AG31" s="12">
        <f t="shared" si="7"/>
        <v>1</v>
      </c>
      <c r="AH31" s="12">
        <f t="shared" si="8"/>
        <v>0</v>
      </c>
      <c r="AI31" s="12">
        <f t="shared" si="9"/>
        <v>1</v>
      </c>
      <c r="AJ31" s="12">
        <f t="shared" si="10"/>
        <v>0</v>
      </c>
      <c r="AK31" s="12">
        <f t="shared" si="11"/>
        <v>0</v>
      </c>
      <c r="AL31" s="12">
        <f t="shared" si="12"/>
        <v>1</v>
      </c>
      <c r="AM31" s="12">
        <f t="shared" si="13"/>
        <v>0</v>
      </c>
      <c r="AN31" s="12">
        <f t="shared" si="14"/>
        <v>0</v>
      </c>
      <c r="AO31" s="12">
        <f t="shared" si="15"/>
        <v>0</v>
      </c>
      <c r="AP31" s="12">
        <f t="shared" si="16"/>
        <v>0</v>
      </c>
      <c r="AQ31" s="12">
        <f t="shared" si="17"/>
        <v>1</v>
      </c>
      <c r="AR31" s="12">
        <f t="shared" si="18"/>
        <v>1</v>
      </c>
      <c r="AS31" s="12">
        <f t="shared" si="19"/>
        <v>0</v>
      </c>
      <c r="AT31" s="12">
        <f t="shared" si="20"/>
        <v>1</v>
      </c>
      <c r="AU31" s="12">
        <f t="shared" si="21"/>
        <v>0</v>
      </c>
      <c r="AW31" s="12">
        <f t="shared" si="22"/>
        <v>1</v>
      </c>
      <c r="AX31" s="12">
        <f t="shared" si="23"/>
        <v>1</v>
      </c>
    </row>
    <row r="32" spans="1:50" x14ac:dyDescent="0.25">
      <c r="A32" s="32" t="s">
        <v>252</v>
      </c>
    </row>
    <row r="33" spans="1:23" x14ac:dyDescent="0.25">
      <c r="A33" s="31"/>
      <c r="D33" s="8" t="s">
        <v>254</v>
      </c>
      <c r="E33" s="8" t="s">
        <v>255</v>
      </c>
      <c r="F33" s="8" t="s">
        <v>267</v>
      </c>
      <c r="G33" s="8" t="s">
        <v>256</v>
      </c>
      <c r="H33" s="8" t="s">
        <v>257</v>
      </c>
      <c r="I33" s="8" t="s">
        <v>269</v>
      </c>
      <c r="J33" s="8" t="s">
        <v>270</v>
      </c>
      <c r="K33" s="8" t="s">
        <v>198</v>
      </c>
      <c r="L33" s="8" t="s">
        <v>116</v>
      </c>
      <c r="M33" s="8" t="s">
        <v>184</v>
      </c>
      <c r="N33" s="8" t="s">
        <v>260</v>
      </c>
      <c r="O33" s="8" t="s">
        <v>240</v>
      </c>
      <c r="P33" s="8" t="s">
        <v>118</v>
      </c>
      <c r="Q33" s="8" t="s">
        <v>276</v>
      </c>
      <c r="R33" s="48" t="s">
        <v>155</v>
      </c>
      <c r="S33" s="8" t="s">
        <v>273</v>
      </c>
      <c r="T33" s="8" t="s">
        <v>264</v>
      </c>
      <c r="U33" s="8" t="s">
        <v>277</v>
      </c>
      <c r="V33" s="8" t="s">
        <v>206</v>
      </c>
      <c r="W33" s="8" t="s">
        <v>278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205" priority="8" operator="notEqual">
      <formula>$D$33</formula>
    </cfRule>
  </conditionalFormatting>
  <conditionalFormatting sqref="E3:E31">
    <cfRule type="cellIs" dxfId="204" priority="9" operator="notEqual">
      <formula>$E$33</formula>
    </cfRule>
  </conditionalFormatting>
  <conditionalFormatting sqref="F3:F31">
    <cfRule type="cellIs" dxfId="203" priority="10" operator="notEqual">
      <formula>$F$33</formula>
    </cfRule>
  </conditionalFormatting>
  <conditionalFormatting sqref="G3:G31">
    <cfRule type="cellIs" dxfId="202" priority="11" operator="notEqual">
      <formula>$G$33</formula>
    </cfRule>
  </conditionalFormatting>
  <conditionalFormatting sqref="H3:H31">
    <cfRule type="cellIs" dxfId="201" priority="12" operator="notEqual">
      <formula>$H$33</formula>
    </cfRule>
  </conditionalFormatting>
  <conditionalFormatting sqref="I3:I31">
    <cfRule type="cellIs" dxfId="200" priority="13" operator="notEqual">
      <formula>$I$33</formula>
    </cfRule>
  </conditionalFormatting>
  <conditionalFormatting sqref="J3:J31">
    <cfRule type="cellIs" dxfId="199" priority="14" operator="notEqual">
      <formula>$J$33</formula>
    </cfRule>
  </conditionalFormatting>
  <conditionalFormatting sqref="K3:K31">
    <cfRule type="cellIs" dxfId="198" priority="15" operator="notEqual">
      <formula>$K$33</formula>
    </cfRule>
  </conditionalFormatting>
  <conditionalFormatting sqref="L3:L31">
    <cfRule type="cellIs" dxfId="197" priority="16" operator="notEqual">
      <formula>$L$33</formula>
    </cfRule>
  </conditionalFormatting>
  <conditionalFormatting sqref="M3:M31">
    <cfRule type="cellIs" dxfId="196" priority="17" operator="notEqual">
      <formula>$M$33</formula>
    </cfRule>
  </conditionalFormatting>
  <conditionalFormatting sqref="N3:N31">
    <cfRule type="cellIs" dxfId="195" priority="18" operator="notEqual">
      <formula>$N$33</formula>
    </cfRule>
  </conditionalFormatting>
  <conditionalFormatting sqref="O3:O31">
    <cfRule type="cellIs" dxfId="194" priority="19" operator="notEqual">
      <formula>$O$33</formula>
    </cfRule>
  </conditionalFormatting>
  <conditionalFormatting sqref="P3:P31">
    <cfRule type="cellIs" dxfId="193" priority="20" operator="notEqual">
      <formula>$P$33</formula>
    </cfRule>
  </conditionalFormatting>
  <conditionalFormatting sqref="Q3:Q31">
    <cfRule type="cellIs" dxfId="192" priority="21" operator="notEqual">
      <formula>$Q$33</formula>
    </cfRule>
  </conditionalFormatting>
  <conditionalFormatting sqref="R3:R31">
    <cfRule type="cellIs" dxfId="191" priority="22" operator="notEqual">
      <formula>$R$33</formula>
    </cfRule>
  </conditionalFormatting>
  <conditionalFormatting sqref="S3:S31">
    <cfRule type="cellIs" dxfId="190" priority="7" operator="notEqual">
      <formula>$S$33</formula>
    </cfRule>
  </conditionalFormatting>
  <conditionalFormatting sqref="T3:T31">
    <cfRule type="cellIs" dxfId="189" priority="6" operator="notEqual">
      <formula>$T$33</formula>
    </cfRule>
  </conditionalFormatting>
  <conditionalFormatting sqref="U3:U31">
    <cfRule type="cellIs" dxfId="188" priority="5" operator="notEqual">
      <formula>$U$33</formula>
    </cfRule>
  </conditionalFormatting>
  <conditionalFormatting sqref="V3:V31">
    <cfRule type="cellIs" dxfId="187" priority="3" operator="notEqual">
      <formula>$V$33</formula>
    </cfRule>
  </conditionalFormatting>
  <conditionalFormatting sqref="W3:W31">
    <cfRule type="cellIs" dxfId="186" priority="2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3" customWidth="1"/>
    <col min="2" max="2" width="7.42578125" style="12" bestFit="1" customWidth="1"/>
    <col min="3" max="3" width="5.85546875" style="12" customWidth="1"/>
    <col min="4" max="4" width="10.28515625" style="12" bestFit="1" customWidth="1"/>
    <col min="5" max="5" width="10.7109375" style="12" bestFit="1" customWidth="1"/>
    <col min="6" max="6" width="7.28515625" style="12" bestFit="1" customWidth="1"/>
    <col min="7" max="7" width="10.85546875" style="12" bestFit="1" customWidth="1"/>
    <col min="8" max="8" width="8.42578125" style="12" bestFit="1" customWidth="1"/>
    <col min="9" max="9" width="10.42578125" style="12" bestFit="1" customWidth="1"/>
    <col min="10" max="10" width="8.7109375" style="12" bestFit="1" customWidth="1"/>
    <col min="11" max="11" width="8.85546875" style="12" bestFit="1" customWidth="1"/>
    <col min="12" max="12" width="11" style="12" bestFit="1" customWidth="1"/>
    <col min="13" max="13" width="8" style="12" bestFit="1" customWidth="1"/>
    <col min="14" max="14" width="11.42578125" style="12" bestFit="1" customWidth="1"/>
    <col min="15" max="15" width="11.28515625" style="12" bestFit="1" customWidth="1"/>
    <col min="16" max="16" width="9.42578125" style="12" bestFit="1" customWidth="1"/>
    <col min="17" max="17" width="9.28515625" style="12" bestFit="1" customWidth="1"/>
    <col min="18" max="18" width="8.85546875" style="12" bestFit="1" customWidth="1"/>
    <col min="19" max="19" width="7" style="12" bestFit="1" customWidth="1"/>
    <col min="20" max="20" width="10.42578125" style="12" bestFit="1" customWidth="1"/>
    <col min="21" max="21" width="9.42578125" style="12" bestFit="1" customWidth="1"/>
    <col min="22" max="22" width="11.7109375" style="12" bestFit="1" customWidth="1"/>
    <col min="23" max="23" width="7.7109375" style="12" bestFit="1" customWidth="1"/>
    <col min="24" max="24" width="2.7109375" style="12" customWidth="1"/>
    <col min="25" max="26" width="11.28515625" style="12" bestFit="1" customWidth="1"/>
    <col min="27" max="27" width="2.7109375" style="12" customWidth="1"/>
    <col min="28" max="40" width="2" style="12" bestFit="1" customWidth="1"/>
    <col min="41" max="41" width="4" style="12" bestFit="1" customWidth="1"/>
    <col min="42" max="42" width="2" style="12" bestFit="1" customWidth="1"/>
    <col min="43" max="47" width="2" style="12" customWidth="1"/>
    <col min="48" max="48" width="2.7109375" style="12" customWidth="1"/>
    <col min="49" max="50" width="5.42578125" style="12" bestFit="1" customWidth="1"/>
    <col min="51" max="16384" width="8.85546875" style="18"/>
  </cols>
  <sheetData>
    <row r="1" spans="1:50" ht="15.75" x14ac:dyDescent="0.25">
      <c r="A1" s="33" t="s">
        <v>253</v>
      </c>
      <c r="B1" s="34"/>
    </row>
    <row r="2" spans="1:50" ht="15.75" thickBot="1" x14ac:dyDescent="0.3">
      <c r="A2" s="26"/>
      <c r="B2" s="26" t="s">
        <v>0</v>
      </c>
      <c r="C2" s="26" t="s">
        <v>1</v>
      </c>
      <c r="Y2" s="26" t="s">
        <v>1</v>
      </c>
    </row>
    <row r="3" spans="1:50" x14ac:dyDescent="0.25">
      <c r="A3" s="30" t="s">
        <v>84</v>
      </c>
      <c r="B3" s="35">
        <f t="shared" ref="B3:B31" si="0">SUM(AB3:AU3)</f>
        <v>9.5</v>
      </c>
      <c r="C3" s="36">
        <f t="shared" ref="C3:C30" si="1">COUNT(AW3:AX3)</f>
        <v>1</v>
      </c>
      <c r="D3" s="37" t="s">
        <v>285</v>
      </c>
      <c r="E3" s="8" t="s">
        <v>116</v>
      </c>
      <c r="F3" s="8" t="s">
        <v>286</v>
      </c>
      <c r="G3" s="8" t="s">
        <v>287</v>
      </c>
      <c r="H3" s="8" t="s">
        <v>237</v>
      </c>
      <c r="I3" s="8" t="s">
        <v>288</v>
      </c>
      <c r="J3" s="8" t="s">
        <v>289</v>
      </c>
      <c r="K3" s="8" t="s">
        <v>290</v>
      </c>
      <c r="L3" s="8" t="s">
        <v>206</v>
      </c>
      <c r="M3" s="8" t="s">
        <v>291</v>
      </c>
      <c r="N3" s="8" t="s">
        <v>292</v>
      </c>
      <c r="O3" s="8" t="s">
        <v>92</v>
      </c>
      <c r="P3" s="8" t="s">
        <v>293</v>
      </c>
      <c r="Q3" s="54" t="s">
        <v>294</v>
      </c>
      <c r="R3" s="8" t="s">
        <v>295</v>
      </c>
      <c r="S3" s="8" t="s">
        <v>296</v>
      </c>
      <c r="T3" s="8" t="s">
        <v>297</v>
      </c>
      <c r="U3" s="8" t="s">
        <v>298</v>
      </c>
      <c r="V3" s="8" t="s">
        <v>180</v>
      </c>
      <c r="W3" s="8" t="s">
        <v>299</v>
      </c>
      <c r="Y3" s="50" t="s">
        <v>286</v>
      </c>
      <c r="Z3" s="8" t="s">
        <v>297</v>
      </c>
      <c r="AB3" s="12">
        <f t="shared" ref="AB3:AB31" si="2">IF(D3=$D$33,1,0)</f>
        <v>1</v>
      </c>
      <c r="AC3" s="12">
        <f t="shared" ref="AC3:AC31" si="3">IF(E3=$E$33,1,0)</f>
        <v>0</v>
      </c>
      <c r="AD3" s="12">
        <f t="shared" ref="AD3:AD31" si="4">IF(F3=$F$33,1,0)</f>
        <v>0</v>
      </c>
      <c r="AE3" s="12">
        <f t="shared" ref="AE3:AE31" si="5">IF(G3=$G$33,1,0)</f>
        <v>1</v>
      </c>
      <c r="AF3" s="12">
        <f t="shared" ref="AF3:AF31" si="6">IF(H3=$H$33,1,0)</f>
        <v>1</v>
      </c>
      <c r="AG3" s="12">
        <f t="shared" ref="AG3:AG31" si="7">IF(I3=$I$33,1,0)</f>
        <v>0</v>
      </c>
      <c r="AH3" s="12">
        <f t="shared" ref="AH3:AH31" si="8">IF(J3=$J$33,1,0)</f>
        <v>1</v>
      </c>
      <c r="AI3" s="12">
        <f t="shared" ref="AI3:AI31" si="9">IF(K3=$K$33,1,0)</f>
        <v>1</v>
      </c>
      <c r="AJ3" s="12">
        <f t="shared" ref="AJ3:AJ31" si="10">IF(L3=$L$33,1,0)</f>
        <v>0</v>
      </c>
      <c r="AK3" s="12">
        <f t="shared" ref="AK3:AK31" si="11">IF(M3=$M$33,1,0)</f>
        <v>0</v>
      </c>
      <c r="AL3" s="12">
        <f t="shared" ref="AL3:AL31" si="12">IF(N3=$N$33,1,0)</f>
        <v>0</v>
      </c>
      <c r="AM3" s="12">
        <f t="shared" ref="AM3:AM31" si="13">IF(O3=$O$33,1,0)</f>
        <v>0</v>
      </c>
      <c r="AN3" s="12">
        <f t="shared" ref="AN3:AN31" si="14">IF(P3=$P$33,1,0)</f>
        <v>1</v>
      </c>
      <c r="AO3" s="55">
        <v>0.5</v>
      </c>
      <c r="AP3" s="12">
        <f t="shared" ref="AP3:AP31" si="15">IF(R3=$R$33,1,0)</f>
        <v>1</v>
      </c>
      <c r="AQ3" s="12">
        <f t="shared" ref="AQ3:AQ31" si="16">IF(S3=$S$33,1,0)</f>
        <v>0</v>
      </c>
      <c r="AR3" s="12">
        <f t="shared" ref="AR3:AR31" si="17">IF(T3=$T$33,1,0)</f>
        <v>1</v>
      </c>
      <c r="AS3" s="12">
        <f t="shared" ref="AS3:AS31" si="18">IF(U3=$U$33,1,0)</f>
        <v>0</v>
      </c>
      <c r="AT3" s="12">
        <f t="shared" ref="AT3:AT31" si="19">IF(V3=$V$33,1,0)</f>
        <v>0</v>
      </c>
      <c r="AU3" s="12">
        <f t="shared" ref="AU3:AU31" si="20">IF(W3=$W$33,1,0)</f>
        <v>1</v>
      </c>
      <c r="AW3" s="12" t="e">
        <f t="shared" ref="AW3:AX5" si="21">HLOOKUP(Y3,$D$33:$W$34,2,FALSE)</f>
        <v>#N/A</v>
      </c>
      <c r="AX3" s="12">
        <f t="shared" si="21"/>
        <v>1</v>
      </c>
    </row>
    <row r="4" spans="1:50" x14ac:dyDescent="0.25">
      <c r="A4" s="9" t="s">
        <v>66</v>
      </c>
      <c r="B4" s="8">
        <f t="shared" si="0"/>
        <v>14.5</v>
      </c>
      <c r="C4" s="38">
        <f t="shared" si="1"/>
        <v>1</v>
      </c>
      <c r="D4" s="37" t="s">
        <v>285</v>
      </c>
      <c r="E4" s="8" t="s">
        <v>300</v>
      </c>
      <c r="F4" s="8" t="s">
        <v>301</v>
      </c>
      <c r="G4" s="8" t="s">
        <v>287</v>
      </c>
      <c r="H4" s="8" t="s">
        <v>237</v>
      </c>
      <c r="I4" s="8" t="s">
        <v>288</v>
      </c>
      <c r="J4" s="8" t="s">
        <v>289</v>
      </c>
      <c r="K4" s="8" t="s">
        <v>290</v>
      </c>
      <c r="L4" s="8" t="s">
        <v>302</v>
      </c>
      <c r="M4" s="8" t="s">
        <v>291</v>
      </c>
      <c r="N4" s="8" t="s">
        <v>292</v>
      </c>
      <c r="O4" s="8" t="s">
        <v>111</v>
      </c>
      <c r="P4" s="8" t="s">
        <v>293</v>
      </c>
      <c r="Q4" s="54" t="s">
        <v>294</v>
      </c>
      <c r="R4" s="8" t="s">
        <v>295</v>
      </c>
      <c r="S4" s="8" t="s">
        <v>303</v>
      </c>
      <c r="T4" s="8" t="s">
        <v>304</v>
      </c>
      <c r="U4" s="8" t="s">
        <v>298</v>
      </c>
      <c r="V4" s="8" t="s">
        <v>305</v>
      </c>
      <c r="W4" s="8" t="s">
        <v>299</v>
      </c>
      <c r="Y4" s="8" t="s">
        <v>169</v>
      </c>
      <c r="Z4" s="50" t="s">
        <v>304</v>
      </c>
      <c r="AB4" s="12">
        <f t="shared" si="2"/>
        <v>1</v>
      </c>
      <c r="AC4" s="12">
        <f t="shared" si="3"/>
        <v>1</v>
      </c>
      <c r="AD4" s="12">
        <f t="shared" si="4"/>
        <v>1</v>
      </c>
      <c r="AE4" s="12">
        <f t="shared" si="5"/>
        <v>1</v>
      </c>
      <c r="AF4" s="12">
        <f t="shared" si="6"/>
        <v>1</v>
      </c>
      <c r="AG4" s="12">
        <f t="shared" si="7"/>
        <v>0</v>
      </c>
      <c r="AH4" s="12">
        <f t="shared" si="8"/>
        <v>1</v>
      </c>
      <c r="AI4" s="12">
        <f t="shared" si="9"/>
        <v>1</v>
      </c>
      <c r="AJ4" s="12">
        <f t="shared" si="10"/>
        <v>1</v>
      </c>
      <c r="AK4" s="12">
        <f t="shared" si="11"/>
        <v>0</v>
      </c>
      <c r="AL4" s="12">
        <f t="shared" si="12"/>
        <v>0</v>
      </c>
      <c r="AM4" s="12">
        <f t="shared" si="13"/>
        <v>1</v>
      </c>
      <c r="AN4" s="12">
        <f t="shared" si="14"/>
        <v>1</v>
      </c>
      <c r="AO4" s="55">
        <v>0.5</v>
      </c>
      <c r="AP4" s="12">
        <f t="shared" si="15"/>
        <v>1</v>
      </c>
      <c r="AQ4" s="12">
        <f t="shared" si="16"/>
        <v>1</v>
      </c>
      <c r="AR4" s="12">
        <f t="shared" si="17"/>
        <v>0</v>
      </c>
      <c r="AS4" s="12">
        <f t="shared" si="18"/>
        <v>0</v>
      </c>
      <c r="AT4" s="12">
        <f t="shared" si="19"/>
        <v>1</v>
      </c>
      <c r="AU4" s="12">
        <f t="shared" si="20"/>
        <v>1</v>
      </c>
      <c r="AW4" s="12">
        <f t="shared" si="21"/>
        <v>1</v>
      </c>
      <c r="AX4" s="12" t="e">
        <f t="shared" si="21"/>
        <v>#N/A</v>
      </c>
    </row>
    <row r="5" spans="1:50" x14ac:dyDescent="0.25">
      <c r="A5" s="9" t="s">
        <v>60</v>
      </c>
      <c r="B5" s="8">
        <f t="shared" si="0"/>
        <v>13.5</v>
      </c>
      <c r="C5" s="38">
        <f t="shared" si="1"/>
        <v>0</v>
      </c>
      <c r="D5" s="37" t="s">
        <v>285</v>
      </c>
      <c r="E5" s="8" t="s">
        <v>300</v>
      </c>
      <c r="F5" s="8" t="s">
        <v>286</v>
      </c>
      <c r="G5" s="8" t="s">
        <v>287</v>
      </c>
      <c r="H5" s="8" t="s">
        <v>237</v>
      </c>
      <c r="I5" s="8" t="s">
        <v>288</v>
      </c>
      <c r="J5" s="8" t="s">
        <v>289</v>
      </c>
      <c r="K5" s="8" t="s">
        <v>290</v>
      </c>
      <c r="L5" s="8" t="s">
        <v>302</v>
      </c>
      <c r="M5" s="8" t="s">
        <v>291</v>
      </c>
      <c r="N5" s="8" t="s">
        <v>292</v>
      </c>
      <c r="O5" s="8" t="s">
        <v>111</v>
      </c>
      <c r="P5" s="8" t="s">
        <v>293</v>
      </c>
      <c r="Q5" s="54" t="s">
        <v>294</v>
      </c>
      <c r="R5" s="8" t="s">
        <v>295</v>
      </c>
      <c r="S5" s="8" t="s">
        <v>303</v>
      </c>
      <c r="T5" s="8" t="s">
        <v>304</v>
      </c>
      <c r="U5" s="8" t="s">
        <v>298</v>
      </c>
      <c r="V5" s="8" t="s">
        <v>305</v>
      </c>
      <c r="W5" s="8" t="s">
        <v>299</v>
      </c>
      <c r="Y5" s="50" t="s">
        <v>304</v>
      </c>
      <c r="Z5" s="50" t="s">
        <v>286</v>
      </c>
      <c r="AB5" s="12">
        <f t="shared" si="2"/>
        <v>1</v>
      </c>
      <c r="AC5" s="12">
        <f t="shared" si="3"/>
        <v>1</v>
      </c>
      <c r="AD5" s="12">
        <f t="shared" si="4"/>
        <v>0</v>
      </c>
      <c r="AE5" s="12">
        <f t="shared" si="5"/>
        <v>1</v>
      </c>
      <c r="AF5" s="12">
        <f t="shared" si="6"/>
        <v>1</v>
      </c>
      <c r="AG5" s="12">
        <f t="shared" si="7"/>
        <v>0</v>
      </c>
      <c r="AH5" s="12">
        <f t="shared" si="8"/>
        <v>1</v>
      </c>
      <c r="AI5" s="12">
        <f t="shared" si="9"/>
        <v>1</v>
      </c>
      <c r="AJ5" s="12">
        <f t="shared" si="10"/>
        <v>1</v>
      </c>
      <c r="AK5" s="12">
        <f t="shared" si="11"/>
        <v>0</v>
      </c>
      <c r="AL5" s="12">
        <f t="shared" si="12"/>
        <v>0</v>
      </c>
      <c r="AM5" s="12">
        <f t="shared" si="13"/>
        <v>1</v>
      </c>
      <c r="AN5" s="12">
        <f t="shared" si="14"/>
        <v>1</v>
      </c>
      <c r="AO5" s="55">
        <v>0.5</v>
      </c>
      <c r="AP5" s="12">
        <f t="shared" si="15"/>
        <v>1</v>
      </c>
      <c r="AQ5" s="12">
        <f t="shared" si="16"/>
        <v>1</v>
      </c>
      <c r="AR5" s="12">
        <f t="shared" si="17"/>
        <v>0</v>
      </c>
      <c r="AS5" s="12">
        <f t="shared" si="18"/>
        <v>0</v>
      </c>
      <c r="AT5" s="12">
        <f t="shared" si="19"/>
        <v>1</v>
      </c>
      <c r="AU5" s="12">
        <f t="shared" si="20"/>
        <v>1</v>
      </c>
      <c r="AW5" s="12" t="e">
        <f t="shared" si="21"/>
        <v>#N/A</v>
      </c>
      <c r="AX5" s="12" t="e">
        <f t="shared" si="21"/>
        <v>#N/A</v>
      </c>
    </row>
    <row r="6" spans="1:50" x14ac:dyDescent="0.25">
      <c r="A6" s="9" t="s">
        <v>69</v>
      </c>
      <c r="B6" s="8">
        <f t="shared" si="0"/>
        <v>7.5</v>
      </c>
      <c r="C6" s="56">
        <v>1.5</v>
      </c>
      <c r="D6" s="37" t="s">
        <v>306</v>
      </c>
      <c r="E6" s="8" t="s">
        <v>116</v>
      </c>
      <c r="F6" s="8" t="s">
        <v>286</v>
      </c>
      <c r="G6" s="8" t="s">
        <v>287</v>
      </c>
      <c r="H6" s="8" t="s">
        <v>237</v>
      </c>
      <c r="I6" s="8" t="s">
        <v>288</v>
      </c>
      <c r="J6" s="8" t="s">
        <v>213</v>
      </c>
      <c r="K6" s="8" t="s">
        <v>290</v>
      </c>
      <c r="L6" s="8" t="s">
        <v>206</v>
      </c>
      <c r="M6" s="8" t="s">
        <v>291</v>
      </c>
      <c r="N6" s="8" t="s">
        <v>292</v>
      </c>
      <c r="O6" s="8" t="s">
        <v>92</v>
      </c>
      <c r="P6" s="8" t="s">
        <v>293</v>
      </c>
      <c r="Q6" s="54" t="s">
        <v>294</v>
      </c>
      <c r="R6" s="8" t="s">
        <v>119</v>
      </c>
      <c r="S6" s="8" t="s">
        <v>303</v>
      </c>
      <c r="T6" s="8" t="s">
        <v>304</v>
      </c>
      <c r="U6" s="8" t="s">
        <v>298</v>
      </c>
      <c r="V6" s="8" t="s">
        <v>305</v>
      </c>
      <c r="W6" s="8" t="s">
        <v>299</v>
      </c>
      <c r="Y6" s="54" t="s">
        <v>294</v>
      </c>
      <c r="Z6" s="8" t="s">
        <v>290</v>
      </c>
      <c r="AB6" s="12">
        <f t="shared" si="2"/>
        <v>0</v>
      </c>
      <c r="AC6" s="12">
        <f t="shared" si="3"/>
        <v>0</v>
      </c>
      <c r="AD6" s="12">
        <f t="shared" si="4"/>
        <v>0</v>
      </c>
      <c r="AE6" s="12">
        <f t="shared" si="5"/>
        <v>1</v>
      </c>
      <c r="AF6" s="12">
        <f t="shared" si="6"/>
        <v>1</v>
      </c>
      <c r="AG6" s="12">
        <f t="shared" si="7"/>
        <v>0</v>
      </c>
      <c r="AH6" s="12">
        <f t="shared" si="8"/>
        <v>0</v>
      </c>
      <c r="AI6" s="12">
        <f t="shared" si="9"/>
        <v>1</v>
      </c>
      <c r="AJ6" s="12">
        <f t="shared" si="10"/>
        <v>0</v>
      </c>
      <c r="AK6" s="12">
        <f t="shared" si="11"/>
        <v>0</v>
      </c>
      <c r="AL6" s="12">
        <f t="shared" si="12"/>
        <v>0</v>
      </c>
      <c r="AM6" s="12">
        <f t="shared" si="13"/>
        <v>0</v>
      </c>
      <c r="AN6" s="12">
        <f t="shared" si="14"/>
        <v>1</v>
      </c>
      <c r="AO6" s="55">
        <v>0.5</v>
      </c>
      <c r="AP6" s="12">
        <f t="shared" si="15"/>
        <v>0</v>
      </c>
      <c r="AQ6" s="12">
        <f t="shared" si="16"/>
        <v>1</v>
      </c>
      <c r="AR6" s="12">
        <f t="shared" si="17"/>
        <v>0</v>
      </c>
      <c r="AS6" s="12">
        <f t="shared" si="18"/>
        <v>0</v>
      </c>
      <c r="AT6" s="12">
        <f t="shared" si="19"/>
        <v>1</v>
      </c>
      <c r="AU6" s="12">
        <f t="shared" si="20"/>
        <v>1</v>
      </c>
      <c r="AW6" s="55">
        <v>0.5</v>
      </c>
      <c r="AX6" s="12">
        <f t="shared" ref="AX6:AX15" si="22">HLOOKUP(Z6,$D$33:$W$34,2,FALSE)</f>
        <v>1</v>
      </c>
    </row>
    <row r="7" spans="1:50" x14ac:dyDescent="0.25">
      <c r="A7" s="9" t="s">
        <v>280</v>
      </c>
      <c r="B7" s="8">
        <f t="shared" si="0"/>
        <v>11.5</v>
      </c>
      <c r="C7" s="38">
        <f t="shared" si="1"/>
        <v>2</v>
      </c>
      <c r="D7" s="37" t="s">
        <v>285</v>
      </c>
      <c r="E7" s="8" t="s">
        <v>116</v>
      </c>
      <c r="F7" s="8" t="s">
        <v>301</v>
      </c>
      <c r="G7" s="8" t="s">
        <v>287</v>
      </c>
      <c r="H7" s="8" t="s">
        <v>237</v>
      </c>
      <c r="I7" s="8" t="s">
        <v>288</v>
      </c>
      <c r="J7" s="8" t="s">
        <v>289</v>
      </c>
      <c r="K7" s="8" t="s">
        <v>239</v>
      </c>
      <c r="L7" s="8" t="s">
        <v>206</v>
      </c>
      <c r="M7" s="8" t="s">
        <v>291</v>
      </c>
      <c r="N7" s="8" t="s">
        <v>307</v>
      </c>
      <c r="O7" s="8" t="s">
        <v>92</v>
      </c>
      <c r="P7" s="8" t="s">
        <v>240</v>
      </c>
      <c r="Q7" s="54" t="s">
        <v>294</v>
      </c>
      <c r="R7" s="8" t="s">
        <v>295</v>
      </c>
      <c r="S7" s="8" t="s">
        <v>303</v>
      </c>
      <c r="T7" s="8" t="s">
        <v>304</v>
      </c>
      <c r="U7" s="8" t="s">
        <v>308</v>
      </c>
      <c r="V7" s="8" t="s">
        <v>305</v>
      </c>
      <c r="W7" s="8" t="s">
        <v>299</v>
      </c>
      <c r="Y7" s="8" t="s">
        <v>303</v>
      </c>
      <c r="Z7" s="8" t="s">
        <v>301</v>
      </c>
      <c r="AB7" s="12">
        <f t="shared" si="2"/>
        <v>1</v>
      </c>
      <c r="AC7" s="12">
        <f t="shared" si="3"/>
        <v>0</v>
      </c>
      <c r="AD7" s="12">
        <f t="shared" si="4"/>
        <v>1</v>
      </c>
      <c r="AE7" s="12">
        <f t="shared" si="5"/>
        <v>1</v>
      </c>
      <c r="AF7" s="12">
        <f t="shared" si="6"/>
        <v>1</v>
      </c>
      <c r="AG7" s="12">
        <f t="shared" si="7"/>
        <v>0</v>
      </c>
      <c r="AH7" s="12">
        <f t="shared" si="8"/>
        <v>1</v>
      </c>
      <c r="AI7" s="12">
        <f t="shared" si="9"/>
        <v>0</v>
      </c>
      <c r="AJ7" s="12">
        <f t="shared" si="10"/>
        <v>0</v>
      </c>
      <c r="AK7" s="12">
        <f t="shared" si="11"/>
        <v>0</v>
      </c>
      <c r="AL7" s="12">
        <f t="shared" si="12"/>
        <v>1</v>
      </c>
      <c r="AM7" s="12">
        <f t="shared" si="13"/>
        <v>0</v>
      </c>
      <c r="AN7" s="12">
        <f t="shared" si="14"/>
        <v>0</v>
      </c>
      <c r="AO7" s="55">
        <v>0.5</v>
      </c>
      <c r="AP7" s="12">
        <f t="shared" si="15"/>
        <v>1</v>
      </c>
      <c r="AQ7" s="12">
        <f t="shared" si="16"/>
        <v>1</v>
      </c>
      <c r="AR7" s="12">
        <f t="shared" si="17"/>
        <v>0</v>
      </c>
      <c r="AS7" s="12">
        <f t="shared" si="18"/>
        <v>1</v>
      </c>
      <c r="AT7" s="12">
        <f t="shared" si="19"/>
        <v>1</v>
      </c>
      <c r="AU7" s="12">
        <f t="shared" si="20"/>
        <v>1</v>
      </c>
      <c r="AW7" s="12">
        <f t="shared" ref="AW7:AW31" si="23">HLOOKUP(Y7,$D$33:$W$34,2,FALSE)</f>
        <v>1</v>
      </c>
      <c r="AX7" s="12">
        <f t="shared" si="22"/>
        <v>1</v>
      </c>
    </row>
    <row r="8" spans="1:50" x14ac:dyDescent="0.25">
      <c r="A8" s="9" t="s">
        <v>63</v>
      </c>
      <c r="B8" s="8">
        <f t="shared" si="0"/>
        <v>10.5</v>
      </c>
      <c r="C8" s="38">
        <f t="shared" si="1"/>
        <v>0</v>
      </c>
      <c r="D8" s="37" t="s">
        <v>285</v>
      </c>
      <c r="E8" s="8" t="s">
        <v>116</v>
      </c>
      <c r="F8" s="8" t="s">
        <v>301</v>
      </c>
      <c r="G8" s="8" t="s">
        <v>287</v>
      </c>
      <c r="H8" s="8" t="s">
        <v>237</v>
      </c>
      <c r="I8" s="8" t="s">
        <v>169</v>
      </c>
      <c r="J8" s="8" t="s">
        <v>213</v>
      </c>
      <c r="K8" s="8" t="s">
        <v>290</v>
      </c>
      <c r="L8" s="8" t="s">
        <v>206</v>
      </c>
      <c r="M8" s="8" t="s">
        <v>291</v>
      </c>
      <c r="N8" s="8" t="s">
        <v>292</v>
      </c>
      <c r="O8" s="8" t="s">
        <v>111</v>
      </c>
      <c r="P8" s="8" t="s">
        <v>240</v>
      </c>
      <c r="Q8" s="54" t="s">
        <v>294</v>
      </c>
      <c r="R8" s="8" t="s">
        <v>295</v>
      </c>
      <c r="S8" s="8" t="s">
        <v>296</v>
      </c>
      <c r="T8" s="8" t="s">
        <v>304</v>
      </c>
      <c r="U8" s="8" t="s">
        <v>298</v>
      </c>
      <c r="V8" s="8" t="s">
        <v>305</v>
      </c>
      <c r="W8" s="8" t="s">
        <v>299</v>
      </c>
      <c r="Y8" s="50" t="s">
        <v>304</v>
      </c>
      <c r="Z8" s="50" t="s">
        <v>206</v>
      </c>
      <c r="AB8" s="12">
        <f t="shared" si="2"/>
        <v>1</v>
      </c>
      <c r="AC8" s="12">
        <f t="shared" si="3"/>
        <v>0</v>
      </c>
      <c r="AD8" s="12">
        <f t="shared" si="4"/>
        <v>1</v>
      </c>
      <c r="AE8" s="12">
        <f t="shared" si="5"/>
        <v>1</v>
      </c>
      <c r="AF8" s="12">
        <f t="shared" si="6"/>
        <v>1</v>
      </c>
      <c r="AG8" s="12">
        <f t="shared" si="7"/>
        <v>1</v>
      </c>
      <c r="AH8" s="12">
        <f t="shared" si="8"/>
        <v>0</v>
      </c>
      <c r="AI8" s="12">
        <f t="shared" si="9"/>
        <v>1</v>
      </c>
      <c r="AJ8" s="12">
        <f t="shared" si="10"/>
        <v>0</v>
      </c>
      <c r="AK8" s="12">
        <f t="shared" si="11"/>
        <v>0</v>
      </c>
      <c r="AL8" s="12">
        <f t="shared" si="12"/>
        <v>0</v>
      </c>
      <c r="AM8" s="12">
        <f t="shared" si="13"/>
        <v>1</v>
      </c>
      <c r="AN8" s="12">
        <f t="shared" si="14"/>
        <v>0</v>
      </c>
      <c r="AO8" s="55">
        <v>0.5</v>
      </c>
      <c r="AP8" s="12">
        <f t="shared" si="15"/>
        <v>1</v>
      </c>
      <c r="AQ8" s="12">
        <f t="shared" si="16"/>
        <v>0</v>
      </c>
      <c r="AR8" s="12">
        <f t="shared" si="17"/>
        <v>0</v>
      </c>
      <c r="AS8" s="12">
        <f t="shared" si="18"/>
        <v>0</v>
      </c>
      <c r="AT8" s="12">
        <f t="shared" si="19"/>
        <v>1</v>
      </c>
      <c r="AU8" s="12">
        <f t="shared" si="20"/>
        <v>1</v>
      </c>
      <c r="AW8" s="12" t="e">
        <f t="shared" si="23"/>
        <v>#N/A</v>
      </c>
      <c r="AX8" s="12" t="e">
        <f t="shared" si="22"/>
        <v>#N/A</v>
      </c>
    </row>
    <row r="9" spans="1:50" x14ac:dyDescent="0.25">
      <c r="A9" s="9" t="s">
        <v>64</v>
      </c>
      <c r="B9" s="8">
        <f t="shared" si="0"/>
        <v>14.5</v>
      </c>
      <c r="C9" s="38">
        <f t="shared" si="1"/>
        <v>1</v>
      </c>
      <c r="D9" s="37" t="s">
        <v>285</v>
      </c>
      <c r="E9" s="8" t="s">
        <v>300</v>
      </c>
      <c r="F9" s="8" t="s">
        <v>301</v>
      </c>
      <c r="G9" s="8" t="s">
        <v>287</v>
      </c>
      <c r="H9" s="8" t="s">
        <v>237</v>
      </c>
      <c r="I9" s="8" t="s">
        <v>288</v>
      </c>
      <c r="J9" s="8" t="s">
        <v>289</v>
      </c>
      <c r="K9" s="8" t="s">
        <v>239</v>
      </c>
      <c r="L9" s="8" t="s">
        <v>302</v>
      </c>
      <c r="M9" s="8" t="s">
        <v>291</v>
      </c>
      <c r="N9" s="8" t="s">
        <v>292</v>
      </c>
      <c r="O9" s="8" t="s">
        <v>111</v>
      </c>
      <c r="P9" s="8" t="s">
        <v>293</v>
      </c>
      <c r="Q9" s="54" t="s">
        <v>294</v>
      </c>
      <c r="R9" s="8" t="s">
        <v>295</v>
      </c>
      <c r="S9" s="8" t="s">
        <v>303</v>
      </c>
      <c r="T9" s="8" t="s">
        <v>304</v>
      </c>
      <c r="U9" s="8" t="s">
        <v>308</v>
      </c>
      <c r="V9" s="8" t="s">
        <v>305</v>
      </c>
      <c r="W9" s="8" t="s">
        <v>299</v>
      </c>
      <c r="Y9" s="50" t="s">
        <v>304</v>
      </c>
      <c r="Z9" s="8" t="s">
        <v>289</v>
      </c>
      <c r="AB9" s="12">
        <f t="shared" si="2"/>
        <v>1</v>
      </c>
      <c r="AC9" s="12">
        <f t="shared" si="3"/>
        <v>1</v>
      </c>
      <c r="AD9" s="12">
        <f t="shared" si="4"/>
        <v>1</v>
      </c>
      <c r="AE9" s="12">
        <f t="shared" si="5"/>
        <v>1</v>
      </c>
      <c r="AF9" s="12">
        <f t="shared" si="6"/>
        <v>1</v>
      </c>
      <c r="AG9" s="12">
        <f t="shared" si="7"/>
        <v>0</v>
      </c>
      <c r="AH9" s="12">
        <f t="shared" si="8"/>
        <v>1</v>
      </c>
      <c r="AI9" s="12">
        <f t="shared" si="9"/>
        <v>0</v>
      </c>
      <c r="AJ9" s="12">
        <f t="shared" si="10"/>
        <v>1</v>
      </c>
      <c r="AK9" s="12">
        <f t="shared" si="11"/>
        <v>0</v>
      </c>
      <c r="AL9" s="12">
        <f t="shared" si="12"/>
        <v>0</v>
      </c>
      <c r="AM9" s="12">
        <f t="shared" si="13"/>
        <v>1</v>
      </c>
      <c r="AN9" s="12">
        <f t="shared" si="14"/>
        <v>1</v>
      </c>
      <c r="AO9" s="55">
        <v>0.5</v>
      </c>
      <c r="AP9" s="12">
        <f t="shared" si="15"/>
        <v>1</v>
      </c>
      <c r="AQ9" s="12">
        <f t="shared" si="16"/>
        <v>1</v>
      </c>
      <c r="AR9" s="12">
        <f t="shared" si="17"/>
        <v>0</v>
      </c>
      <c r="AS9" s="12">
        <f t="shared" si="18"/>
        <v>1</v>
      </c>
      <c r="AT9" s="12">
        <f t="shared" si="19"/>
        <v>1</v>
      </c>
      <c r="AU9" s="12">
        <f t="shared" si="20"/>
        <v>1</v>
      </c>
      <c r="AW9" s="12" t="e">
        <f t="shared" si="23"/>
        <v>#N/A</v>
      </c>
      <c r="AX9" s="12">
        <f t="shared" si="22"/>
        <v>1</v>
      </c>
    </row>
    <row r="10" spans="1:50" x14ac:dyDescent="0.25">
      <c r="A10" s="9" t="s">
        <v>68</v>
      </c>
      <c r="B10" s="8">
        <f t="shared" si="0"/>
        <v>9.5</v>
      </c>
      <c r="C10" s="38">
        <f t="shared" si="1"/>
        <v>1</v>
      </c>
      <c r="D10" s="37" t="s">
        <v>306</v>
      </c>
      <c r="E10" s="8" t="s">
        <v>116</v>
      </c>
      <c r="F10" s="8" t="s">
        <v>286</v>
      </c>
      <c r="G10" s="8" t="s">
        <v>287</v>
      </c>
      <c r="H10" s="8" t="s">
        <v>237</v>
      </c>
      <c r="I10" s="8" t="s">
        <v>288</v>
      </c>
      <c r="J10" s="8" t="s">
        <v>289</v>
      </c>
      <c r="K10" s="8" t="s">
        <v>290</v>
      </c>
      <c r="L10" s="8" t="s">
        <v>302</v>
      </c>
      <c r="M10" s="8" t="s">
        <v>291</v>
      </c>
      <c r="N10" s="8" t="s">
        <v>292</v>
      </c>
      <c r="O10" s="8" t="s">
        <v>92</v>
      </c>
      <c r="P10" s="8" t="s">
        <v>240</v>
      </c>
      <c r="Q10" s="54" t="s">
        <v>294</v>
      </c>
      <c r="R10" s="8" t="s">
        <v>295</v>
      </c>
      <c r="S10" s="8" t="s">
        <v>303</v>
      </c>
      <c r="T10" s="8" t="s">
        <v>304</v>
      </c>
      <c r="U10" s="8" t="s">
        <v>298</v>
      </c>
      <c r="V10" s="8" t="s">
        <v>305</v>
      </c>
      <c r="W10" s="8" t="s">
        <v>299</v>
      </c>
      <c r="Y10" s="50" t="s">
        <v>291</v>
      </c>
      <c r="Z10" s="8" t="s">
        <v>303</v>
      </c>
      <c r="AB10" s="12">
        <f t="shared" si="2"/>
        <v>0</v>
      </c>
      <c r="AC10" s="12">
        <f t="shared" si="3"/>
        <v>0</v>
      </c>
      <c r="AD10" s="12">
        <f t="shared" si="4"/>
        <v>0</v>
      </c>
      <c r="AE10" s="12">
        <f t="shared" si="5"/>
        <v>1</v>
      </c>
      <c r="AF10" s="12">
        <f t="shared" si="6"/>
        <v>1</v>
      </c>
      <c r="AG10" s="12">
        <f t="shared" si="7"/>
        <v>0</v>
      </c>
      <c r="AH10" s="12">
        <f t="shared" si="8"/>
        <v>1</v>
      </c>
      <c r="AI10" s="12">
        <f t="shared" si="9"/>
        <v>1</v>
      </c>
      <c r="AJ10" s="12">
        <f t="shared" si="10"/>
        <v>1</v>
      </c>
      <c r="AK10" s="12">
        <f t="shared" si="11"/>
        <v>0</v>
      </c>
      <c r="AL10" s="12">
        <f t="shared" si="12"/>
        <v>0</v>
      </c>
      <c r="AM10" s="12">
        <f t="shared" si="13"/>
        <v>0</v>
      </c>
      <c r="AN10" s="12">
        <f t="shared" si="14"/>
        <v>0</v>
      </c>
      <c r="AO10" s="55">
        <v>0.5</v>
      </c>
      <c r="AP10" s="12">
        <f t="shared" si="15"/>
        <v>1</v>
      </c>
      <c r="AQ10" s="12">
        <f t="shared" si="16"/>
        <v>1</v>
      </c>
      <c r="AR10" s="12">
        <f t="shared" si="17"/>
        <v>0</v>
      </c>
      <c r="AS10" s="12">
        <f t="shared" si="18"/>
        <v>0</v>
      </c>
      <c r="AT10" s="12">
        <f t="shared" si="19"/>
        <v>1</v>
      </c>
      <c r="AU10" s="12">
        <f t="shared" si="20"/>
        <v>1</v>
      </c>
      <c r="AW10" s="12" t="e">
        <f t="shared" si="23"/>
        <v>#N/A</v>
      </c>
      <c r="AX10" s="12">
        <f t="shared" si="22"/>
        <v>1</v>
      </c>
    </row>
    <row r="11" spans="1:50" x14ac:dyDescent="0.25">
      <c r="A11" s="9" t="s">
        <v>62</v>
      </c>
      <c r="B11" s="8">
        <f t="shared" si="0"/>
        <v>14.5</v>
      </c>
      <c r="C11" s="38">
        <f t="shared" si="1"/>
        <v>1</v>
      </c>
      <c r="D11" s="37" t="s">
        <v>285</v>
      </c>
      <c r="E11" s="8" t="s">
        <v>300</v>
      </c>
      <c r="F11" s="8" t="s">
        <v>301</v>
      </c>
      <c r="G11" s="8" t="s">
        <v>287</v>
      </c>
      <c r="H11" s="8" t="s">
        <v>237</v>
      </c>
      <c r="I11" s="8" t="s">
        <v>169</v>
      </c>
      <c r="J11" s="8" t="s">
        <v>289</v>
      </c>
      <c r="K11" s="8" t="s">
        <v>290</v>
      </c>
      <c r="L11" s="8" t="s">
        <v>302</v>
      </c>
      <c r="M11" s="8" t="s">
        <v>291</v>
      </c>
      <c r="N11" s="8" t="s">
        <v>292</v>
      </c>
      <c r="O11" s="8" t="s">
        <v>92</v>
      </c>
      <c r="P11" s="8" t="s">
        <v>293</v>
      </c>
      <c r="Q11" s="54" t="s">
        <v>294</v>
      </c>
      <c r="R11" s="8" t="s">
        <v>295</v>
      </c>
      <c r="S11" s="8" t="s">
        <v>303</v>
      </c>
      <c r="T11" s="8" t="s">
        <v>304</v>
      </c>
      <c r="U11" s="8" t="s">
        <v>298</v>
      </c>
      <c r="V11" s="8" t="s">
        <v>305</v>
      </c>
      <c r="W11" s="8" t="s">
        <v>299</v>
      </c>
      <c r="Y11" s="8" t="s">
        <v>237</v>
      </c>
      <c r="Z11" s="50" t="s">
        <v>291</v>
      </c>
      <c r="AB11" s="12">
        <f t="shared" si="2"/>
        <v>1</v>
      </c>
      <c r="AC11" s="12">
        <f t="shared" si="3"/>
        <v>1</v>
      </c>
      <c r="AD11" s="12">
        <f t="shared" si="4"/>
        <v>1</v>
      </c>
      <c r="AE11" s="12">
        <f t="shared" si="5"/>
        <v>1</v>
      </c>
      <c r="AF11" s="12">
        <f t="shared" si="6"/>
        <v>1</v>
      </c>
      <c r="AG11" s="12">
        <f t="shared" si="7"/>
        <v>1</v>
      </c>
      <c r="AH11" s="12">
        <f t="shared" si="8"/>
        <v>1</v>
      </c>
      <c r="AI11" s="12">
        <f t="shared" si="9"/>
        <v>1</v>
      </c>
      <c r="AJ11" s="12">
        <f t="shared" si="10"/>
        <v>1</v>
      </c>
      <c r="AK11" s="12">
        <f t="shared" si="11"/>
        <v>0</v>
      </c>
      <c r="AL11" s="12">
        <f t="shared" si="12"/>
        <v>0</v>
      </c>
      <c r="AM11" s="12">
        <f t="shared" si="13"/>
        <v>0</v>
      </c>
      <c r="AN11" s="12">
        <f t="shared" si="14"/>
        <v>1</v>
      </c>
      <c r="AO11" s="55">
        <v>0.5</v>
      </c>
      <c r="AP11" s="12">
        <f t="shared" si="15"/>
        <v>1</v>
      </c>
      <c r="AQ11" s="12">
        <f t="shared" si="16"/>
        <v>1</v>
      </c>
      <c r="AR11" s="12">
        <f t="shared" si="17"/>
        <v>0</v>
      </c>
      <c r="AS11" s="12">
        <f t="shared" si="18"/>
        <v>0</v>
      </c>
      <c r="AT11" s="12">
        <f t="shared" si="19"/>
        <v>1</v>
      </c>
      <c r="AU11" s="12">
        <f t="shared" si="20"/>
        <v>1</v>
      </c>
      <c r="AW11" s="12">
        <f t="shared" si="23"/>
        <v>1</v>
      </c>
      <c r="AX11" s="12" t="e">
        <f t="shared" si="22"/>
        <v>#N/A</v>
      </c>
    </row>
    <row r="12" spans="1:50" x14ac:dyDescent="0.25">
      <c r="A12" s="9" t="s">
        <v>77</v>
      </c>
      <c r="B12" s="8">
        <f t="shared" si="0"/>
        <v>9.5</v>
      </c>
      <c r="C12" s="38">
        <f t="shared" si="1"/>
        <v>0</v>
      </c>
      <c r="D12" s="37" t="s">
        <v>306</v>
      </c>
      <c r="E12" s="8" t="s">
        <v>300</v>
      </c>
      <c r="F12" s="8" t="s">
        <v>301</v>
      </c>
      <c r="G12" s="8" t="s">
        <v>114</v>
      </c>
      <c r="H12" s="8" t="s">
        <v>237</v>
      </c>
      <c r="I12" s="8" t="s">
        <v>169</v>
      </c>
      <c r="J12" s="8" t="s">
        <v>213</v>
      </c>
      <c r="K12" s="8" t="s">
        <v>290</v>
      </c>
      <c r="L12" s="8" t="s">
        <v>206</v>
      </c>
      <c r="M12" s="8" t="s">
        <v>291</v>
      </c>
      <c r="N12" s="8" t="s">
        <v>292</v>
      </c>
      <c r="O12" s="8" t="s">
        <v>92</v>
      </c>
      <c r="P12" s="8" t="s">
        <v>293</v>
      </c>
      <c r="Q12" s="54" t="s">
        <v>294</v>
      </c>
      <c r="R12" s="8" t="s">
        <v>295</v>
      </c>
      <c r="S12" s="8" t="s">
        <v>303</v>
      </c>
      <c r="T12" s="8" t="s">
        <v>304</v>
      </c>
      <c r="U12" s="8" t="s">
        <v>298</v>
      </c>
      <c r="V12" s="8" t="s">
        <v>305</v>
      </c>
      <c r="W12" s="8" t="s">
        <v>309</v>
      </c>
      <c r="Y12" s="50" t="s">
        <v>306</v>
      </c>
      <c r="Z12" s="50" t="s">
        <v>213</v>
      </c>
      <c r="AB12" s="12">
        <f t="shared" si="2"/>
        <v>0</v>
      </c>
      <c r="AC12" s="12">
        <f t="shared" si="3"/>
        <v>1</v>
      </c>
      <c r="AD12" s="12">
        <f t="shared" si="4"/>
        <v>1</v>
      </c>
      <c r="AE12" s="12">
        <f t="shared" si="5"/>
        <v>0</v>
      </c>
      <c r="AF12" s="12">
        <f t="shared" si="6"/>
        <v>1</v>
      </c>
      <c r="AG12" s="12">
        <f t="shared" si="7"/>
        <v>1</v>
      </c>
      <c r="AH12" s="12">
        <f t="shared" si="8"/>
        <v>0</v>
      </c>
      <c r="AI12" s="12">
        <f t="shared" si="9"/>
        <v>1</v>
      </c>
      <c r="AJ12" s="12">
        <f t="shared" si="10"/>
        <v>0</v>
      </c>
      <c r="AK12" s="12">
        <f t="shared" si="11"/>
        <v>0</v>
      </c>
      <c r="AL12" s="12">
        <f t="shared" si="12"/>
        <v>0</v>
      </c>
      <c r="AM12" s="12">
        <f t="shared" si="13"/>
        <v>0</v>
      </c>
      <c r="AN12" s="12">
        <f t="shared" si="14"/>
        <v>1</v>
      </c>
      <c r="AO12" s="55">
        <v>0.5</v>
      </c>
      <c r="AP12" s="12">
        <f t="shared" si="15"/>
        <v>1</v>
      </c>
      <c r="AQ12" s="12">
        <f t="shared" si="16"/>
        <v>1</v>
      </c>
      <c r="AR12" s="12">
        <f t="shared" si="17"/>
        <v>0</v>
      </c>
      <c r="AS12" s="12">
        <f t="shared" si="18"/>
        <v>0</v>
      </c>
      <c r="AT12" s="12">
        <f t="shared" si="19"/>
        <v>1</v>
      </c>
      <c r="AU12" s="12">
        <f t="shared" si="20"/>
        <v>0</v>
      </c>
      <c r="AW12" s="12" t="e">
        <f t="shared" si="23"/>
        <v>#N/A</v>
      </c>
      <c r="AX12" s="12" t="e">
        <f t="shared" si="22"/>
        <v>#N/A</v>
      </c>
    </row>
    <row r="13" spans="1:50" x14ac:dyDescent="0.25">
      <c r="A13" s="9" t="s">
        <v>74</v>
      </c>
      <c r="B13" s="8">
        <f t="shared" si="0"/>
        <v>14.5</v>
      </c>
      <c r="C13" s="38">
        <f t="shared" si="1"/>
        <v>1</v>
      </c>
      <c r="D13" s="37" t="s">
        <v>285</v>
      </c>
      <c r="E13" s="8" t="s">
        <v>300</v>
      </c>
      <c r="F13" s="8" t="s">
        <v>301</v>
      </c>
      <c r="G13" s="8" t="s">
        <v>287</v>
      </c>
      <c r="H13" s="8" t="s">
        <v>237</v>
      </c>
      <c r="I13" s="8" t="s">
        <v>169</v>
      </c>
      <c r="J13" s="8" t="s">
        <v>289</v>
      </c>
      <c r="K13" s="8" t="s">
        <v>290</v>
      </c>
      <c r="L13" s="8" t="s">
        <v>302</v>
      </c>
      <c r="M13" s="8" t="s">
        <v>291</v>
      </c>
      <c r="N13" s="8" t="s">
        <v>292</v>
      </c>
      <c r="O13" s="8" t="s">
        <v>111</v>
      </c>
      <c r="P13" s="8" t="s">
        <v>240</v>
      </c>
      <c r="Q13" s="54" t="s">
        <v>294</v>
      </c>
      <c r="R13" s="8" t="s">
        <v>295</v>
      </c>
      <c r="S13" s="8" t="s">
        <v>303</v>
      </c>
      <c r="T13" s="8" t="s">
        <v>304</v>
      </c>
      <c r="U13" s="8" t="s">
        <v>298</v>
      </c>
      <c r="V13" s="8" t="s">
        <v>305</v>
      </c>
      <c r="W13" s="8" t="s">
        <v>299</v>
      </c>
      <c r="Y13" s="8" t="s">
        <v>169</v>
      </c>
      <c r="Z13" s="50" t="s">
        <v>240</v>
      </c>
      <c r="AB13" s="12">
        <f t="shared" si="2"/>
        <v>1</v>
      </c>
      <c r="AC13" s="12">
        <f t="shared" si="3"/>
        <v>1</v>
      </c>
      <c r="AD13" s="12">
        <f t="shared" si="4"/>
        <v>1</v>
      </c>
      <c r="AE13" s="12">
        <f t="shared" si="5"/>
        <v>1</v>
      </c>
      <c r="AF13" s="12">
        <f t="shared" si="6"/>
        <v>1</v>
      </c>
      <c r="AG13" s="12">
        <f t="shared" si="7"/>
        <v>1</v>
      </c>
      <c r="AH13" s="12">
        <f t="shared" si="8"/>
        <v>1</v>
      </c>
      <c r="AI13" s="12">
        <f t="shared" si="9"/>
        <v>1</v>
      </c>
      <c r="AJ13" s="12">
        <f t="shared" si="10"/>
        <v>1</v>
      </c>
      <c r="AK13" s="12">
        <f t="shared" si="11"/>
        <v>0</v>
      </c>
      <c r="AL13" s="12">
        <f t="shared" si="12"/>
        <v>0</v>
      </c>
      <c r="AM13" s="12">
        <f t="shared" si="13"/>
        <v>1</v>
      </c>
      <c r="AN13" s="12">
        <f t="shared" si="14"/>
        <v>0</v>
      </c>
      <c r="AO13" s="55">
        <v>0.5</v>
      </c>
      <c r="AP13" s="12">
        <f t="shared" si="15"/>
        <v>1</v>
      </c>
      <c r="AQ13" s="12">
        <f t="shared" si="16"/>
        <v>1</v>
      </c>
      <c r="AR13" s="12">
        <f t="shared" si="17"/>
        <v>0</v>
      </c>
      <c r="AS13" s="12">
        <f t="shared" si="18"/>
        <v>0</v>
      </c>
      <c r="AT13" s="12">
        <f t="shared" si="19"/>
        <v>1</v>
      </c>
      <c r="AU13" s="12">
        <f t="shared" si="20"/>
        <v>1</v>
      </c>
      <c r="AW13" s="12">
        <f t="shared" si="23"/>
        <v>1</v>
      </c>
      <c r="AX13" s="12" t="e">
        <f t="shared" si="22"/>
        <v>#N/A</v>
      </c>
    </row>
    <row r="14" spans="1:50" x14ac:dyDescent="0.25">
      <c r="A14" s="9" t="s">
        <v>71</v>
      </c>
      <c r="B14" s="8">
        <f t="shared" si="0"/>
        <v>9.5</v>
      </c>
      <c r="C14" s="38">
        <f t="shared" si="1"/>
        <v>1</v>
      </c>
      <c r="D14" s="37" t="s">
        <v>285</v>
      </c>
      <c r="E14" s="8" t="s">
        <v>300</v>
      </c>
      <c r="F14" s="8" t="s">
        <v>301</v>
      </c>
      <c r="G14" s="8" t="s">
        <v>114</v>
      </c>
      <c r="H14" s="8" t="s">
        <v>243</v>
      </c>
      <c r="I14" s="8" t="s">
        <v>169</v>
      </c>
      <c r="J14" s="8" t="s">
        <v>213</v>
      </c>
      <c r="K14" s="8" t="s">
        <v>290</v>
      </c>
      <c r="L14" s="8" t="s">
        <v>206</v>
      </c>
      <c r="M14" s="8" t="s">
        <v>291</v>
      </c>
      <c r="N14" s="8" t="s">
        <v>292</v>
      </c>
      <c r="O14" s="8" t="s">
        <v>92</v>
      </c>
      <c r="P14" s="8" t="s">
        <v>240</v>
      </c>
      <c r="Q14" s="54" t="s">
        <v>294</v>
      </c>
      <c r="R14" s="8" t="s">
        <v>295</v>
      </c>
      <c r="S14" s="8" t="s">
        <v>303</v>
      </c>
      <c r="T14" s="8" t="s">
        <v>297</v>
      </c>
      <c r="U14" s="8" t="s">
        <v>298</v>
      </c>
      <c r="V14" s="8" t="s">
        <v>180</v>
      </c>
      <c r="W14" s="8" t="s">
        <v>299</v>
      </c>
      <c r="Y14" s="8" t="s">
        <v>301</v>
      </c>
      <c r="Z14" s="50" t="s">
        <v>243</v>
      </c>
      <c r="AB14" s="12">
        <f t="shared" si="2"/>
        <v>1</v>
      </c>
      <c r="AC14" s="12">
        <f t="shared" si="3"/>
        <v>1</v>
      </c>
      <c r="AD14" s="12">
        <f t="shared" si="4"/>
        <v>1</v>
      </c>
      <c r="AE14" s="12">
        <f t="shared" si="5"/>
        <v>0</v>
      </c>
      <c r="AF14" s="12">
        <f t="shared" si="6"/>
        <v>0</v>
      </c>
      <c r="AG14" s="12">
        <f t="shared" si="7"/>
        <v>1</v>
      </c>
      <c r="AH14" s="12">
        <f t="shared" si="8"/>
        <v>0</v>
      </c>
      <c r="AI14" s="12">
        <f t="shared" si="9"/>
        <v>1</v>
      </c>
      <c r="AJ14" s="12">
        <f t="shared" si="10"/>
        <v>0</v>
      </c>
      <c r="AK14" s="12">
        <f t="shared" si="11"/>
        <v>0</v>
      </c>
      <c r="AL14" s="12">
        <f t="shared" si="12"/>
        <v>0</v>
      </c>
      <c r="AM14" s="12">
        <f t="shared" si="13"/>
        <v>0</v>
      </c>
      <c r="AN14" s="12">
        <f t="shared" si="14"/>
        <v>0</v>
      </c>
      <c r="AO14" s="55">
        <v>0.5</v>
      </c>
      <c r="AP14" s="12">
        <f t="shared" si="15"/>
        <v>1</v>
      </c>
      <c r="AQ14" s="12">
        <f t="shared" si="16"/>
        <v>1</v>
      </c>
      <c r="AR14" s="12">
        <f t="shared" si="17"/>
        <v>1</v>
      </c>
      <c r="AS14" s="12">
        <f t="shared" si="18"/>
        <v>0</v>
      </c>
      <c r="AT14" s="12">
        <f t="shared" si="19"/>
        <v>0</v>
      </c>
      <c r="AU14" s="12">
        <f t="shared" si="20"/>
        <v>1</v>
      </c>
      <c r="AW14" s="12">
        <f t="shared" si="23"/>
        <v>1</v>
      </c>
      <c r="AX14" s="12" t="e">
        <f t="shared" si="22"/>
        <v>#N/A</v>
      </c>
    </row>
    <row r="15" spans="1:50" x14ac:dyDescent="0.25">
      <c r="A15" s="9" t="s">
        <v>80</v>
      </c>
      <c r="B15" s="8">
        <f t="shared" si="0"/>
        <v>13.5</v>
      </c>
      <c r="C15" s="38">
        <f t="shared" si="1"/>
        <v>1</v>
      </c>
      <c r="D15" s="37" t="s">
        <v>285</v>
      </c>
      <c r="E15" s="8" t="s">
        <v>116</v>
      </c>
      <c r="F15" s="8" t="s">
        <v>301</v>
      </c>
      <c r="G15" s="8" t="s">
        <v>287</v>
      </c>
      <c r="H15" s="8" t="s">
        <v>237</v>
      </c>
      <c r="I15" s="8" t="s">
        <v>169</v>
      </c>
      <c r="J15" s="8" t="s">
        <v>213</v>
      </c>
      <c r="K15" s="8" t="s">
        <v>239</v>
      </c>
      <c r="L15" s="8" t="s">
        <v>302</v>
      </c>
      <c r="M15" s="8" t="s">
        <v>291</v>
      </c>
      <c r="N15" s="8" t="s">
        <v>292</v>
      </c>
      <c r="O15" s="8" t="s">
        <v>111</v>
      </c>
      <c r="P15" s="8" t="s">
        <v>293</v>
      </c>
      <c r="Q15" s="54" t="s">
        <v>294</v>
      </c>
      <c r="R15" s="8" t="s">
        <v>295</v>
      </c>
      <c r="S15" s="8" t="s">
        <v>303</v>
      </c>
      <c r="T15" s="8" t="s">
        <v>304</v>
      </c>
      <c r="U15" s="8" t="s">
        <v>308</v>
      </c>
      <c r="V15" s="8" t="s">
        <v>305</v>
      </c>
      <c r="W15" s="8" t="s">
        <v>299</v>
      </c>
      <c r="Y15" s="50" t="s">
        <v>116</v>
      </c>
      <c r="Z15" s="8" t="s">
        <v>302</v>
      </c>
      <c r="AB15" s="12">
        <f t="shared" si="2"/>
        <v>1</v>
      </c>
      <c r="AC15" s="12">
        <f t="shared" si="3"/>
        <v>0</v>
      </c>
      <c r="AD15" s="12">
        <f t="shared" si="4"/>
        <v>1</v>
      </c>
      <c r="AE15" s="12">
        <f t="shared" si="5"/>
        <v>1</v>
      </c>
      <c r="AF15" s="12">
        <f t="shared" si="6"/>
        <v>1</v>
      </c>
      <c r="AG15" s="12">
        <f t="shared" si="7"/>
        <v>1</v>
      </c>
      <c r="AH15" s="12">
        <f t="shared" si="8"/>
        <v>0</v>
      </c>
      <c r="AI15" s="12">
        <f t="shared" si="9"/>
        <v>0</v>
      </c>
      <c r="AJ15" s="12">
        <f t="shared" si="10"/>
        <v>1</v>
      </c>
      <c r="AK15" s="12">
        <f t="shared" si="11"/>
        <v>0</v>
      </c>
      <c r="AL15" s="12">
        <f t="shared" si="12"/>
        <v>0</v>
      </c>
      <c r="AM15" s="12">
        <f t="shared" si="13"/>
        <v>1</v>
      </c>
      <c r="AN15" s="12">
        <f t="shared" si="14"/>
        <v>1</v>
      </c>
      <c r="AO15" s="55">
        <v>0.5</v>
      </c>
      <c r="AP15" s="12">
        <f t="shared" si="15"/>
        <v>1</v>
      </c>
      <c r="AQ15" s="12">
        <f t="shared" si="16"/>
        <v>1</v>
      </c>
      <c r="AR15" s="12">
        <f t="shared" si="17"/>
        <v>0</v>
      </c>
      <c r="AS15" s="12">
        <f t="shared" si="18"/>
        <v>1</v>
      </c>
      <c r="AT15" s="12">
        <f t="shared" si="19"/>
        <v>1</v>
      </c>
      <c r="AU15" s="12">
        <f t="shared" si="20"/>
        <v>1</v>
      </c>
      <c r="AW15" s="12" t="e">
        <f t="shared" si="23"/>
        <v>#N/A</v>
      </c>
      <c r="AX15" s="12">
        <f t="shared" si="22"/>
        <v>1</v>
      </c>
    </row>
    <row r="16" spans="1:50" x14ac:dyDescent="0.25">
      <c r="A16" s="9" t="s">
        <v>73</v>
      </c>
      <c r="B16" s="8">
        <f t="shared" si="0"/>
        <v>12.5</v>
      </c>
      <c r="C16" s="56">
        <v>1.5</v>
      </c>
      <c r="D16" s="37" t="s">
        <v>285</v>
      </c>
      <c r="E16" s="8" t="s">
        <v>300</v>
      </c>
      <c r="F16" s="8" t="s">
        <v>301</v>
      </c>
      <c r="G16" s="8" t="s">
        <v>287</v>
      </c>
      <c r="H16" s="8" t="s">
        <v>237</v>
      </c>
      <c r="I16" s="8" t="s">
        <v>169</v>
      </c>
      <c r="J16" s="8" t="s">
        <v>213</v>
      </c>
      <c r="K16" s="8" t="s">
        <v>239</v>
      </c>
      <c r="L16" s="8" t="s">
        <v>302</v>
      </c>
      <c r="M16" s="8" t="s">
        <v>291</v>
      </c>
      <c r="N16" s="8" t="s">
        <v>292</v>
      </c>
      <c r="O16" s="8" t="s">
        <v>92</v>
      </c>
      <c r="P16" s="8" t="s">
        <v>293</v>
      </c>
      <c r="Q16" s="54" t="s">
        <v>294</v>
      </c>
      <c r="R16" s="8" t="s">
        <v>295</v>
      </c>
      <c r="S16" s="8" t="s">
        <v>303</v>
      </c>
      <c r="T16" s="8" t="s">
        <v>304</v>
      </c>
      <c r="U16" s="8" t="s">
        <v>298</v>
      </c>
      <c r="V16" s="8" t="s">
        <v>305</v>
      </c>
      <c r="W16" s="8" t="s">
        <v>299</v>
      </c>
      <c r="Y16" s="8" t="s">
        <v>302</v>
      </c>
      <c r="Z16" s="54" t="s">
        <v>294</v>
      </c>
      <c r="AB16" s="12">
        <f t="shared" si="2"/>
        <v>1</v>
      </c>
      <c r="AC16" s="12">
        <f t="shared" si="3"/>
        <v>1</v>
      </c>
      <c r="AD16" s="12">
        <f t="shared" si="4"/>
        <v>1</v>
      </c>
      <c r="AE16" s="12">
        <f t="shared" si="5"/>
        <v>1</v>
      </c>
      <c r="AF16" s="12">
        <f t="shared" si="6"/>
        <v>1</v>
      </c>
      <c r="AG16" s="12">
        <f t="shared" si="7"/>
        <v>1</v>
      </c>
      <c r="AH16" s="12">
        <f t="shared" si="8"/>
        <v>0</v>
      </c>
      <c r="AI16" s="12">
        <f t="shared" si="9"/>
        <v>0</v>
      </c>
      <c r="AJ16" s="12">
        <f t="shared" si="10"/>
        <v>1</v>
      </c>
      <c r="AK16" s="12">
        <f t="shared" si="11"/>
        <v>0</v>
      </c>
      <c r="AL16" s="12">
        <f t="shared" si="12"/>
        <v>0</v>
      </c>
      <c r="AM16" s="12">
        <f t="shared" si="13"/>
        <v>0</v>
      </c>
      <c r="AN16" s="12">
        <f t="shared" si="14"/>
        <v>1</v>
      </c>
      <c r="AO16" s="55">
        <v>0.5</v>
      </c>
      <c r="AP16" s="12">
        <f t="shared" si="15"/>
        <v>1</v>
      </c>
      <c r="AQ16" s="12">
        <f t="shared" si="16"/>
        <v>1</v>
      </c>
      <c r="AR16" s="12">
        <f t="shared" si="17"/>
        <v>0</v>
      </c>
      <c r="AS16" s="12">
        <f t="shared" si="18"/>
        <v>0</v>
      </c>
      <c r="AT16" s="12">
        <f t="shared" si="19"/>
        <v>1</v>
      </c>
      <c r="AU16" s="12">
        <f t="shared" si="20"/>
        <v>1</v>
      </c>
      <c r="AW16" s="12">
        <f t="shared" si="23"/>
        <v>1</v>
      </c>
      <c r="AX16" s="55">
        <v>0.5</v>
      </c>
    </row>
    <row r="17" spans="1:50" x14ac:dyDescent="0.25">
      <c r="A17" s="9" t="s">
        <v>59</v>
      </c>
      <c r="B17" s="8">
        <f t="shared" si="0"/>
        <v>10.5</v>
      </c>
      <c r="C17" s="38">
        <f t="shared" si="1"/>
        <v>0</v>
      </c>
      <c r="D17" s="37" t="s">
        <v>285</v>
      </c>
      <c r="E17" s="8" t="s">
        <v>300</v>
      </c>
      <c r="F17" s="8" t="s">
        <v>286</v>
      </c>
      <c r="G17" s="8" t="s">
        <v>287</v>
      </c>
      <c r="H17" s="8" t="s">
        <v>237</v>
      </c>
      <c r="I17" s="8" t="s">
        <v>288</v>
      </c>
      <c r="J17" s="8" t="s">
        <v>289</v>
      </c>
      <c r="K17" s="8" t="s">
        <v>239</v>
      </c>
      <c r="L17" s="8" t="s">
        <v>302</v>
      </c>
      <c r="M17" s="8" t="s">
        <v>291</v>
      </c>
      <c r="N17" s="8" t="s">
        <v>292</v>
      </c>
      <c r="O17" s="8" t="s">
        <v>111</v>
      </c>
      <c r="P17" s="8" t="s">
        <v>240</v>
      </c>
      <c r="Q17" s="54" t="s">
        <v>294</v>
      </c>
      <c r="R17" s="8" t="s">
        <v>295</v>
      </c>
      <c r="S17" s="8" t="s">
        <v>296</v>
      </c>
      <c r="T17" s="8" t="s">
        <v>304</v>
      </c>
      <c r="U17" s="8" t="s">
        <v>298</v>
      </c>
      <c r="V17" s="8" t="s">
        <v>305</v>
      </c>
      <c r="W17" s="8" t="s">
        <v>299</v>
      </c>
      <c r="Y17" s="50" t="s">
        <v>240</v>
      </c>
      <c r="Z17" s="50" t="s">
        <v>286</v>
      </c>
      <c r="AB17" s="12">
        <f t="shared" si="2"/>
        <v>1</v>
      </c>
      <c r="AC17" s="12">
        <f t="shared" si="3"/>
        <v>1</v>
      </c>
      <c r="AD17" s="12">
        <f t="shared" si="4"/>
        <v>0</v>
      </c>
      <c r="AE17" s="12">
        <f t="shared" si="5"/>
        <v>1</v>
      </c>
      <c r="AF17" s="12">
        <f t="shared" si="6"/>
        <v>1</v>
      </c>
      <c r="AG17" s="12">
        <f t="shared" si="7"/>
        <v>0</v>
      </c>
      <c r="AH17" s="12">
        <f t="shared" si="8"/>
        <v>1</v>
      </c>
      <c r="AI17" s="12">
        <f t="shared" si="9"/>
        <v>0</v>
      </c>
      <c r="AJ17" s="12">
        <f t="shared" si="10"/>
        <v>1</v>
      </c>
      <c r="AK17" s="12">
        <f t="shared" si="11"/>
        <v>0</v>
      </c>
      <c r="AL17" s="12">
        <f t="shared" si="12"/>
        <v>0</v>
      </c>
      <c r="AM17" s="12">
        <f t="shared" si="13"/>
        <v>1</v>
      </c>
      <c r="AN17" s="12">
        <f t="shared" si="14"/>
        <v>0</v>
      </c>
      <c r="AO17" s="55">
        <v>0.5</v>
      </c>
      <c r="AP17" s="12">
        <f t="shared" si="15"/>
        <v>1</v>
      </c>
      <c r="AQ17" s="12">
        <f t="shared" si="16"/>
        <v>0</v>
      </c>
      <c r="AR17" s="12">
        <f t="shared" si="17"/>
        <v>0</v>
      </c>
      <c r="AS17" s="12">
        <f t="shared" si="18"/>
        <v>0</v>
      </c>
      <c r="AT17" s="12">
        <f t="shared" si="19"/>
        <v>1</v>
      </c>
      <c r="AU17" s="12">
        <f t="shared" si="20"/>
        <v>1</v>
      </c>
      <c r="AW17" s="12" t="e">
        <f t="shared" si="23"/>
        <v>#N/A</v>
      </c>
      <c r="AX17" s="12" t="e">
        <f>HLOOKUP(Z17,$D$33:$W$34,2,FALSE)</f>
        <v>#N/A</v>
      </c>
    </row>
    <row r="18" spans="1:50" x14ac:dyDescent="0.25">
      <c r="A18" s="9" t="s">
        <v>61</v>
      </c>
      <c r="B18" s="8">
        <f t="shared" si="0"/>
        <v>11.5</v>
      </c>
      <c r="C18" s="56">
        <v>0.5</v>
      </c>
      <c r="D18" s="37" t="s">
        <v>285</v>
      </c>
      <c r="E18" s="8" t="s">
        <v>116</v>
      </c>
      <c r="F18" s="8" t="s">
        <v>301</v>
      </c>
      <c r="G18" s="8" t="s">
        <v>287</v>
      </c>
      <c r="H18" s="8" t="s">
        <v>237</v>
      </c>
      <c r="I18" s="8" t="s">
        <v>288</v>
      </c>
      <c r="J18" s="8" t="s">
        <v>289</v>
      </c>
      <c r="K18" s="8" t="s">
        <v>290</v>
      </c>
      <c r="L18" s="8" t="s">
        <v>302</v>
      </c>
      <c r="M18" s="8" t="s">
        <v>291</v>
      </c>
      <c r="N18" s="8" t="s">
        <v>292</v>
      </c>
      <c r="O18" s="8" t="s">
        <v>92</v>
      </c>
      <c r="P18" s="8" t="s">
        <v>293</v>
      </c>
      <c r="Q18" s="54" t="s">
        <v>294</v>
      </c>
      <c r="R18" s="8" t="s">
        <v>295</v>
      </c>
      <c r="S18" s="8" t="s">
        <v>296</v>
      </c>
      <c r="T18" s="8" t="s">
        <v>304</v>
      </c>
      <c r="U18" s="8" t="s">
        <v>298</v>
      </c>
      <c r="V18" s="8" t="s">
        <v>305</v>
      </c>
      <c r="W18" s="8" t="s">
        <v>299</v>
      </c>
      <c r="Y18" s="50" t="s">
        <v>304</v>
      </c>
      <c r="Z18" s="54" t="s">
        <v>294</v>
      </c>
      <c r="AB18" s="12">
        <f t="shared" si="2"/>
        <v>1</v>
      </c>
      <c r="AC18" s="12">
        <f t="shared" si="3"/>
        <v>0</v>
      </c>
      <c r="AD18" s="12">
        <f t="shared" si="4"/>
        <v>1</v>
      </c>
      <c r="AE18" s="12">
        <f t="shared" si="5"/>
        <v>1</v>
      </c>
      <c r="AF18" s="12">
        <f t="shared" si="6"/>
        <v>1</v>
      </c>
      <c r="AG18" s="12">
        <f t="shared" si="7"/>
        <v>0</v>
      </c>
      <c r="AH18" s="12">
        <f t="shared" si="8"/>
        <v>1</v>
      </c>
      <c r="AI18" s="12">
        <f t="shared" si="9"/>
        <v>1</v>
      </c>
      <c r="AJ18" s="12">
        <f t="shared" si="10"/>
        <v>1</v>
      </c>
      <c r="AK18" s="12">
        <f t="shared" si="11"/>
        <v>0</v>
      </c>
      <c r="AL18" s="12">
        <f t="shared" si="12"/>
        <v>0</v>
      </c>
      <c r="AM18" s="12">
        <f t="shared" si="13"/>
        <v>0</v>
      </c>
      <c r="AN18" s="12">
        <f t="shared" si="14"/>
        <v>1</v>
      </c>
      <c r="AO18" s="55">
        <v>0.5</v>
      </c>
      <c r="AP18" s="12">
        <f t="shared" si="15"/>
        <v>1</v>
      </c>
      <c r="AQ18" s="12">
        <f t="shared" si="16"/>
        <v>0</v>
      </c>
      <c r="AR18" s="12">
        <f t="shared" si="17"/>
        <v>0</v>
      </c>
      <c r="AS18" s="12">
        <f t="shared" si="18"/>
        <v>0</v>
      </c>
      <c r="AT18" s="12">
        <f t="shared" si="19"/>
        <v>1</v>
      </c>
      <c r="AU18" s="12">
        <f t="shared" si="20"/>
        <v>1</v>
      </c>
      <c r="AW18" s="12" t="e">
        <f t="shared" si="23"/>
        <v>#N/A</v>
      </c>
      <c r="AX18" s="55">
        <v>0.5</v>
      </c>
    </row>
    <row r="19" spans="1:50" x14ac:dyDescent="0.25">
      <c r="A19" s="9" t="s">
        <v>67</v>
      </c>
      <c r="B19" s="8">
        <f t="shared" si="0"/>
        <v>10.5</v>
      </c>
      <c r="C19" s="56">
        <v>0.5</v>
      </c>
      <c r="D19" s="37" t="s">
        <v>285</v>
      </c>
      <c r="E19" s="8" t="s">
        <v>116</v>
      </c>
      <c r="F19" s="8" t="s">
        <v>301</v>
      </c>
      <c r="G19" s="8" t="s">
        <v>287</v>
      </c>
      <c r="H19" s="8" t="s">
        <v>237</v>
      </c>
      <c r="I19" s="8" t="s">
        <v>169</v>
      </c>
      <c r="J19" s="8" t="s">
        <v>213</v>
      </c>
      <c r="K19" s="8" t="s">
        <v>239</v>
      </c>
      <c r="L19" s="8" t="s">
        <v>302</v>
      </c>
      <c r="M19" s="8" t="s">
        <v>291</v>
      </c>
      <c r="N19" s="8" t="s">
        <v>292</v>
      </c>
      <c r="O19" s="8" t="s">
        <v>92</v>
      </c>
      <c r="P19" s="8" t="s">
        <v>293</v>
      </c>
      <c r="Q19" s="54" t="s">
        <v>294</v>
      </c>
      <c r="R19" s="8" t="s">
        <v>295</v>
      </c>
      <c r="S19" s="8" t="s">
        <v>296</v>
      </c>
      <c r="T19" s="8" t="s">
        <v>304</v>
      </c>
      <c r="U19" s="8" t="s">
        <v>308</v>
      </c>
      <c r="V19" s="8" t="s">
        <v>305</v>
      </c>
      <c r="W19" s="8" t="s">
        <v>309</v>
      </c>
      <c r="Y19" s="50" t="s">
        <v>291</v>
      </c>
      <c r="Z19" s="54" t="s">
        <v>294</v>
      </c>
      <c r="AB19" s="12">
        <f t="shared" si="2"/>
        <v>1</v>
      </c>
      <c r="AC19" s="12">
        <f t="shared" si="3"/>
        <v>0</v>
      </c>
      <c r="AD19" s="12">
        <f t="shared" si="4"/>
        <v>1</v>
      </c>
      <c r="AE19" s="12">
        <f t="shared" si="5"/>
        <v>1</v>
      </c>
      <c r="AF19" s="12">
        <f t="shared" si="6"/>
        <v>1</v>
      </c>
      <c r="AG19" s="12">
        <f t="shared" si="7"/>
        <v>1</v>
      </c>
      <c r="AH19" s="12">
        <f t="shared" si="8"/>
        <v>0</v>
      </c>
      <c r="AI19" s="12">
        <f t="shared" si="9"/>
        <v>0</v>
      </c>
      <c r="AJ19" s="12">
        <f t="shared" si="10"/>
        <v>1</v>
      </c>
      <c r="AK19" s="12">
        <f t="shared" si="11"/>
        <v>0</v>
      </c>
      <c r="AL19" s="12">
        <f t="shared" si="12"/>
        <v>0</v>
      </c>
      <c r="AM19" s="12">
        <f t="shared" si="13"/>
        <v>0</v>
      </c>
      <c r="AN19" s="12">
        <f t="shared" si="14"/>
        <v>1</v>
      </c>
      <c r="AO19" s="55">
        <v>0.5</v>
      </c>
      <c r="AP19" s="12">
        <f t="shared" si="15"/>
        <v>1</v>
      </c>
      <c r="AQ19" s="12">
        <f t="shared" si="16"/>
        <v>0</v>
      </c>
      <c r="AR19" s="12">
        <f t="shared" si="17"/>
        <v>0</v>
      </c>
      <c r="AS19" s="12">
        <f t="shared" si="18"/>
        <v>1</v>
      </c>
      <c r="AT19" s="12">
        <f t="shared" si="19"/>
        <v>1</v>
      </c>
      <c r="AU19" s="12">
        <f t="shared" si="20"/>
        <v>0</v>
      </c>
      <c r="AW19" s="12" t="e">
        <f t="shared" si="23"/>
        <v>#N/A</v>
      </c>
      <c r="AX19" s="55">
        <v>0.5</v>
      </c>
    </row>
    <row r="20" spans="1:50" x14ac:dyDescent="0.25">
      <c r="A20" s="9" t="s">
        <v>82</v>
      </c>
      <c r="B20" s="8">
        <f t="shared" si="0"/>
        <v>12.5</v>
      </c>
      <c r="C20" s="38">
        <f t="shared" si="1"/>
        <v>1</v>
      </c>
      <c r="D20" s="37" t="s">
        <v>285</v>
      </c>
      <c r="E20" s="8" t="s">
        <v>300</v>
      </c>
      <c r="F20" s="8" t="s">
        <v>301</v>
      </c>
      <c r="G20" s="8" t="s">
        <v>287</v>
      </c>
      <c r="H20" s="8" t="s">
        <v>237</v>
      </c>
      <c r="I20" s="8" t="s">
        <v>288</v>
      </c>
      <c r="J20" s="8" t="s">
        <v>289</v>
      </c>
      <c r="K20" s="8" t="s">
        <v>290</v>
      </c>
      <c r="L20" s="8" t="s">
        <v>302</v>
      </c>
      <c r="M20" s="8" t="s">
        <v>291</v>
      </c>
      <c r="N20" s="8" t="s">
        <v>292</v>
      </c>
      <c r="O20" s="8" t="s">
        <v>111</v>
      </c>
      <c r="P20" s="8" t="s">
        <v>293</v>
      </c>
      <c r="Q20" s="54" t="s">
        <v>294</v>
      </c>
      <c r="R20" s="8" t="s">
        <v>295</v>
      </c>
      <c r="S20" s="8" t="s">
        <v>303</v>
      </c>
      <c r="T20" s="8" t="s">
        <v>304</v>
      </c>
      <c r="U20" s="8" t="s">
        <v>298</v>
      </c>
      <c r="V20" s="8" t="s">
        <v>180</v>
      </c>
      <c r="W20" s="8" t="s">
        <v>309</v>
      </c>
      <c r="Y20" s="50" t="s">
        <v>304</v>
      </c>
      <c r="Z20" s="8" t="s">
        <v>301</v>
      </c>
      <c r="AB20" s="12">
        <f t="shared" si="2"/>
        <v>1</v>
      </c>
      <c r="AC20" s="12">
        <f t="shared" si="3"/>
        <v>1</v>
      </c>
      <c r="AD20" s="12">
        <f t="shared" si="4"/>
        <v>1</v>
      </c>
      <c r="AE20" s="12">
        <f t="shared" si="5"/>
        <v>1</v>
      </c>
      <c r="AF20" s="12">
        <f t="shared" si="6"/>
        <v>1</v>
      </c>
      <c r="AG20" s="12">
        <f t="shared" si="7"/>
        <v>0</v>
      </c>
      <c r="AH20" s="12">
        <f t="shared" si="8"/>
        <v>1</v>
      </c>
      <c r="AI20" s="12">
        <f t="shared" si="9"/>
        <v>1</v>
      </c>
      <c r="AJ20" s="12">
        <f t="shared" si="10"/>
        <v>1</v>
      </c>
      <c r="AK20" s="12">
        <f t="shared" si="11"/>
        <v>0</v>
      </c>
      <c r="AL20" s="12">
        <f t="shared" si="12"/>
        <v>0</v>
      </c>
      <c r="AM20" s="12">
        <f t="shared" si="13"/>
        <v>1</v>
      </c>
      <c r="AN20" s="12">
        <f t="shared" si="14"/>
        <v>1</v>
      </c>
      <c r="AO20" s="55">
        <v>0.5</v>
      </c>
      <c r="AP20" s="12">
        <f t="shared" si="15"/>
        <v>1</v>
      </c>
      <c r="AQ20" s="12">
        <f t="shared" si="16"/>
        <v>1</v>
      </c>
      <c r="AR20" s="12">
        <f t="shared" si="17"/>
        <v>0</v>
      </c>
      <c r="AS20" s="12">
        <f t="shared" si="18"/>
        <v>0</v>
      </c>
      <c r="AT20" s="12">
        <f t="shared" si="19"/>
        <v>0</v>
      </c>
      <c r="AU20" s="12">
        <f t="shared" si="20"/>
        <v>0</v>
      </c>
      <c r="AW20" s="12" t="e">
        <f t="shared" si="23"/>
        <v>#N/A</v>
      </c>
      <c r="AX20" s="12">
        <f>HLOOKUP(Z20,$D$33:$W$34,2,FALSE)</f>
        <v>1</v>
      </c>
    </row>
    <row r="21" spans="1:50" x14ac:dyDescent="0.25">
      <c r="A21" s="9" t="s">
        <v>85</v>
      </c>
      <c r="B21" s="8">
        <f t="shared" si="0"/>
        <v>12.5</v>
      </c>
      <c r="C21" s="56">
        <v>0.5</v>
      </c>
      <c r="D21" s="37" t="s">
        <v>285</v>
      </c>
      <c r="E21" s="8" t="s">
        <v>116</v>
      </c>
      <c r="F21" s="8" t="s">
        <v>301</v>
      </c>
      <c r="G21" s="8" t="s">
        <v>287</v>
      </c>
      <c r="H21" s="8" t="s">
        <v>237</v>
      </c>
      <c r="I21" s="8" t="s">
        <v>169</v>
      </c>
      <c r="J21" s="8" t="s">
        <v>213</v>
      </c>
      <c r="K21" s="8" t="s">
        <v>290</v>
      </c>
      <c r="L21" s="8" t="s">
        <v>302</v>
      </c>
      <c r="M21" s="8" t="s">
        <v>291</v>
      </c>
      <c r="N21" s="8" t="s">
        <v>292</v>
      </c>
      <c r="O21" s="8" t="s">
        <v>92</v>
      </c>
      <c r="P21" s="8" t="s">
        <v>293</v>
      </c>
      <c r="Q21" s="54" t="s">
        <v>294</v>
      </c>
      <c r="R21" s="8" t="s">
        <v>295</v>
      </c>
      <c r="S21" s="8" t="s">
        <v>296</v>
      </c>
      <c r="T21" s="8" t="s">
        <v>304</v>
      </c>
      <c r="U21" s="8" t="s">
        <v>308</v>
      </c>
      <c r="V21" s="8" t="s">
        <v>305</v>
      </c>
      <c r="W21" s="8" t="s">
        <v>299</v>
      </c>
      <c r="Y21" s="50" t="s">
        <v>304</v>
      </c>
      <c r="Z21" s="54" t="s">
        <v>294</v>
      </c>
      <c r="AB21" s="12">
        <f t="shared" si="2"/>
        <v>1</v>
      </c>
      <c r="AC21" s="12">
        <f t="shared" si="3"/>
        <v>0</v>
      </c>
      <c r="AD21" s="12">
        <f t="shared" si="4"/>
        <v>1</v>
      </c>
      <c r="AE21" s="12">
        <f t="shared" si="5"/>
        <v>1</v>
      </c>
      <c r="AF21" s="12">
        <f t="shared" si="6"/>
        <v>1</v>
      </c>
      <c r="AG21" s="12">
        <f t="shared" si="7"/>
        <v>1</v>
      </c>
      <c r="AH21" s="12">
        <f t="shared" si="8"/>
        <v>0</v>
      </c>
      <c r="AI21" s="12">
        <f t="shared" si="9"/>
        <v>1</v>
      </c>
      <c r="AJ21" s="12">
        <f t="shared" si="10"/>
        <v>1</v>
      </c>
      <c r="AK21" s="12">
        <f t="shared" si="11"/>
        <v>0</v>
      </c>
      <c r="AL21" s="12">
        <f t="shared" si="12"/>
        <v>0</v>
      </c>
      <c r="AM21" s="12">
        <f t="shared" si="13"/>
        <v>0</v>
      </c>
      <c r="AN21" s="12">
        <f t="shared" si="14"/>
        <v>1</v>
      </c>
      <c r="AO21" s="55">
        <v>0.5</v>
      </c>
      <c r="AP21" s="12">
        <f t="shared" si="15"/>
        <v>1</v>
      </c>
      <c r="AQ21" s="12">
        <f t="shared" si="16"/>
        <v>0</v>
      </c>
      <c r="AR21" s="12">
        <f t="shared" si="17"/>
        <v>0</v>
      </c>
      <c r="AS21" s="12">
        <f t="shared" si="18"/>
        <v>1</v>
      </c>
      <c r="AT21" s="12">
        <f t="shared" si="19"/>
        <v>1</v>
      </c>
      <c r="AU21" s="12">
        <f t="shared" si="20"/>
        <v>1</v>
      </c>
      <c r="AW21" s="12" t="e">
        <f t="shared" si="23"/>
        <v>#N/A</v>
      </c>
      <c r="AX21" s="55">
        <v>0.5</v>
      </c>
    </row>
    <row r="22" spans="1:50" x14ac:dyDescent="0.25">
      <c r="A22" s="9" t="s">
        <v>72</v>
      </c>
      <c r="B22" s="8">
        <f t="shared" si="0"/>
        <v>12.5</v>
      </c>
      <c r="C22" s="38">
        <f t="shared" si="1"/>
        <v>2</v>
      </c>
      <c r="D22" s="37" t="s">
        <v>285</v>
      </c>
      <c r="E22" s="8" t="s">
        <v>300</v>
      </c>
      <c r="F22" s="8" t="s">
        <v>286</v>
      </c>
      <c r="G22" s="8" t="s">
        <v>287</v>
      </c>
      <c r="H22" s="8" t="s">
        <v>237</v>
      </c>
      <c r="I22" s="8" t="s">
        <v>288</v>
      </c>
      <c r="J22" s="8" t="s">
        <v>213</v>
      </c>
      <c r="K22" s="8" t="s">
        <v>290</v>
      </c>
      <c r="L22" s="8" t="s">
        <v>302</v>
      </c>
      <c r="M22" s="8" t="s">
        <v>87</v>
      </c>
      <c r="N22" s="8" t="s">
        <v>292</v>
      </c>
      <c r="O22" s="8" t="s">
        <v>111</v>
      </c>
      <c r="P22" s="8" t="s">
        <v>240</v>
      </c>
      <c r="Q22" s="54" t="s">
        <v>294</v>
      </c>
      <c r="R22" s="8" t="s">
        <v>295</v>
      </c>
      <c r="S22" s="8" t="s">
        <v>296</v>
      </c>
      <c r="T22" s="8" t="s">
        <v>297</v>
      </c>
      <c r="U22" s="8" t="s">
        <v>298</v>
      </c>
      <c r="V22" s="8" t="s">
        <v>305</v>
      </c>
      <c r="W22" s="8" t="s">
        <v>299</v>
      </c>
      <c r="Y22" s="8" t="s">
        <v>237</v>
      </c>
      <c r="Z22" s="8" t="s">
        <v>295</v>
      </c>
      <c r="AB22" s="12">
        <f t="shared" si="2"/>
        <v>1</v>
      </c>
      <c r="AC22" s="12">
        <f t="shared" si="3"/>
        <v>1</v>
      </c>
      <c r="AD22" s="12">
        <f t="shared" si="4"/>
        <v>0</v>
      </c>
      <c r="AE22" s="12">
        <f t="shared" si="5"/>
        <v>1</v>
      </c>
      <c r="AF22" s="12">
        <f t="shared" si="6"/>
        <v>1</v>
      </c>
      <c r="AG22" s="12">
        <f t="shared" si="7"/>
        <v>0</v>
      </c>
      <c r="AH22" s="12">
        <f t="shared" si="8"/>
        <v>0</v>
      </c>
      <c r="AI22" s="12">
        <f t="shared" si="9"/>
        <v>1</v>
      </c>
      <c r="AJ22" s="12">
        <f t="shared" si="10"/>
        <v>1</v>
      </c>
      <c r="AK22" s="12">
        <f t="shared" si="11"/>
        <v>1</v>
      </c>
      <c r="AL22" s="12">
        <f t="shared" si="12"/>
        <v>0</v>
      </c>
      <c r="AM22" s="12">
        <f t="shared" si="13"/>
        <v>1</v>
      </c>
      <c r="AN22" s="12">
        <f t="shared" si="14"/>
        <v>0</v>
      </c>
      <c r="AO22" s="55">
        <v>0.5</v>
      </c>
      <c r="AP22" s="12">
        <f t="shared" si="15"/>
        <v>1</v>
      </c>
      <c r="AQ22" s="12">
        <f t="shared" si="16"/>
        <v>0</v>
      </c>
      <c r="AR22" s="12">
        <f t="shared" si="17"/>
        <v>1</v>
      </c>
      <c r="AS22" s="12">
        <f t="shared" si="18"/>
        <v>0</v>
      </c>
      <c r="AT22" s="12">
        <f t="shared" si="19"/>
        <v>1</v>
      </c>
      <c r="AU22" s="12">
        <f t="shared" si="20"/>
        <v>1</v>
      </c>
      <c r="AW22" s="12">
        <f t="shared" si="23"/>
        <v>1</v>
      </c>
      <c r="AX22" s="12">
        <f>HLOOKUP(Z22,$D$33:$W$34,2,FALSE)</f>
        <v>1</v>
      </c>
    </row>
    <row r="23" spans="1:50" x14ac:dyDescent="0.25">
      <c r="A23" s="9" t="s">
        <v>58</v>
      </c>
      <c r="B23" s="8">
        <f t="shared" si="0"/>
        <v>13.5</v>
      </c>
      <c r="C23" s="38">
        <f t="shared" si="1"/>
        <v>1</v>
      </c>
      <c r="D23" s="37" t="s">
        <v>285</v>
      </c>
      <c r="E23" s="8" t="s">
        <v>300</v>
      </c>
      <c r="F23" s="8" t="s">
        <v>286</v>
      </c>
      <c r="G23" s="8" t="s">
        <v>287</v>
      </c>
      <c r="H23" s="8" t="s">
        <v>237</v>
      </c>
      <c r="I23" s="8" t="s">
        <v>288</v>
      </c>
      <c r="J23" s="8" t="s">
        <v>289</v>
      </c>
      <c r="K23" s="8" t="s">
        <v>290</v>
      </c>
      <c r="L23" s="8" t="s">
        <v>302</v>
      </c>
      <c r="M23" s="8" t="s">
        <v>291</v>
      </c>
      <c r="N23" s="8" t="s">
        <v>292</v>
      </c>
      <c r="O23" s="8" t="s">
        <v>111</v>
      </c>
      <c r="P23" s="8" t="s">
        <v>293</v>
      </c>
      <c r="Q23" s="54" t="s">
        <v>294</v>
      </c>
      <c r="R23" s="8" t="s">
        <v>295</v>
      </c>
      <c r="S23" s="8" t="s">
        <v>303</v>
      </c>
      <c r="T23" s="8" t="s">
        <v>304</v>
      </c>
      <c r="U23" s="8" t="s">
        <v>298</v>
      </c>
      <c r="V23" s="8" t="s">
        <v>305</v>
      </c>
      <c r="W23" s="8" t="s">
        <v>299</v>
      </c>
      <c r="Y23" s="50" t="s">
        <v>304</v>
      </c>
      <c r="Z23" s="8" t="s">
        <v>299</v>
      </c>
      <c r="AB23" s="12">
        <f t="shared" si="2"/>
        <v>1</v>
      </c>
      <c r="AC23" s="12">
        <f t="shared" si="3"/>
        <v>1</v>
      </c>
      <c r="AD23" s="12">
        <f t="shared" si="4"/>
        <v>0</v>
      </c>
      <c r="AE23" s="12">
        <f t="shared" si="5"/>
        <v>1</v>
      </c>
      <c r="AF23" s="12">
        <f t="shared" si="6"/>
        <v>1</v>
      </c>
      <c r="AG23" s="12">
        <f t="shared" si="7"/>
        <v>0</v>
      </c>
      <c r="AH23" s="12">
        <f t="shared" si="8"/>
        <v>1</v>
      </c>
      <c r="AI23" s="12">
        <f t="shared" si="9"/>
        <v>1</v>
      </c>
      <c r="AJ23" s="12">
        <f t="shared" si="10"/>
        <v>1</v>
      </c>
      <c r="AK23" s="12">
        <f t="shared" si="11"/>
        <v>0</v>
      </c>
      <c r="AL23" s="12">
        <f t="shared" si="12"/>
        <v>0</v>
      </c>
      <c r="AM23" s="12">
        <f t="shared" si="13"/>
        <v>1</v>
      </c>
      <c r="AN23" s="12">
        <f t="shared" si="14"/>
        <v>1</v>
      </c>
      <c r="AO23" s="55">
        <v>0.5</v>
      </c>
      <c r="AP23" s="12">
        <f t="shared" si="15"/>
        <v>1</v>
      </c>
      <c r="AQ23" s="12">
        <f t="shared" si="16"/>
        <v>1</v>
      </c>
      <c r="AR23" s="12">
        <f t="shared" si="17"/>
        <v>0</v>
      </c>
      <c r="AS23" s="12">
        <f t="shared" si="18"/>
        <v>0</v>
      </c>
      <c r="AT23" s="12">
        <f t="shared" si="19"/>
        <v>1</v>
      </c>
      <c r="AU23" s="12">
        <f t="shared" si="20"/>
        <v>1</v>
      </c>
      <c r="AW23" s="12" t="e">
        <f t="shared" si="23"/>
        <v>#N/A</v>
      </c>
      <c r="AX23" s="12">
        <f>HLOOKUP(Z23,$D$33:$W$34,2,FALSE)</f>
        <v>1</v>
      </c>
    </row>
    <row r="24" spans="1:50" x14ac:dyDescent="0.25">
      <c r="A24" s="9" t="s">
        <v>70</v>
      </c>
      <c r="B24" s="8">
        <f t="shared" si="0"/>
        <v>11.5</v>
      </c>
      <c r="C24" s="38">
        <f t="shared" si="1"/>
        <v>1</v>
      </c>
      <c r="D24" s="37" t="s">
        <v>285</v>
      </c>
      <c r="E24" s="8" t="s">
        <v>300</v>
      </c>
      <c r="F24" s="8" t="s">
        <v>301</v>
      </c>
      <c r="G24" s="8" t="s">
        <v>287</v>
      </c>
      <c r="H24" s="8" t="s">
        <v>237</v>
      </c>
      <c r="I24" s="8" t="s">
        <v>288</v>
      </c>
      <c r="J24" s="8" t="s">
        <v>289</v>
      </c>
      <c r="K24" s="8" t="s">
        <v>290</v>
      </c>
      <c r="L24" s="8" t="s">
        <v>302</v>
      </c>
      <c r="M24" s="8" t="s">
        <v>291</v>
      </c>
      <c r="N24" s="8" t="s">
        <v>292</v>
      </c>
      <c r="O24" s="8" t="s">
        <v>92</v>
      </c>
      <c r="P24" s="8" t="s">
        <v>240</v>
      </c>
      <c r="Q24" s="54" t="s">
        <v>294</v>
      </c>
      <c r="R24" s="8" t="s">
        <v>295</v>
      </c>
      <c r="S24" s="8" t="s">
        <v>296</v>
      </c>
      <c r="T24" s="8" t="s">
        <v>304</v>
      </c>
      <c r="U24" s="8" t="s">
        <v>298</v>
      </c>
      <c r="V24" s="8" t="s">
        <v>305</v>
      </c>
      <c r="W24" s="8" t="s">
        <v>299</v>
      </c>
      <c r="Y24" s="50" t="s">
        <v>304</v>
      </c>
      <c r="Z24" s="8" t="s">
        <v>295</v>
      </c>
      <c r="AB24" s="12">
        <f t="shared" si="2"/>
        <v>1</v>
      </c>
      <c r="AC24" s="12">
        <f t="shared" si="3"/>
        <v>1</v>
      </c>
      <c r="AD24" s="12">
        <f t="shared" si="4"/>
        <v>1</v>
      </c>
      <c r="AE24" s="12">
        <f t="shared" si="5"/>
        <v>1</v>
      </c>
      <c r="AF24" s="12">
        <f t="shared" si="6"/>
        <v>1</v>
      </c>
      <c r="AG24" s="12">
        <f t="shared" si="7"/>
        <v>0</v>
      </c>
      <c r="AH24" s="12">
        <f t="shared" si="8"/>
        <v>1</v>
      </c>
      <c r="AI24" s="12">
        <f t="shared" si="9"/>
        <v>1</v>
      </c>
      <c r="AJ24" s="12">
        <f t="shared" si="10"/>
        <v>1</v>
      </c>
      <c r="AK24" s="12">
        <f t="shared" si="11"/>
        <v>0</v>
      </c>
      <c r="AL24" s="12">
        <f t="shared" si="12"/>
        <v>0</v>
      </c>
      <c r="AM24" s="12">
        <f t="shared" si="13"/>
        <v>0</v>
      </c>
      <c r="AN24" s="12">
        <f t="shared" si="14"/>
        <v>0</v>
      </c>
      <c r="AO24" s="55">
        <v>0.5</v>
      </c>
      <c r="AP24" s="12">
        <f t="shared" si="15"/>
        <v>1</v>
      </c>
      <c r="AQ24" s="12">
        <f t="shared" si="16"/>
        <v>0</v>
      </c>
      <c r="AR24" s="12">
        <f t="shared" si="17"/>
        <v>0</v>
      </c>
      <c r="AS24" s="12">
        <f t="shared" si="18"/>
        <v>0</v>
      </c>
      <c r="AT24" s="12">
        <f t="shared" si="19"/>
        <v>1</v>
      </c>
      <c r="AU24" s="12">
        <f t="shared" si="20"/>
        <v>1</v>
      </c>
      <c r="AW24" s="12" t="e">
        <f t="shared" si="23"/>
        <v>#N/A</v>
      </c>
      <c r="AX24" s="12">
        <f>HLOOKUP(Z24,$D$33:$W$34,2,FALSE)</f>
        <v>1</v>
      </c>
    </row>
    <row r="25" spans="1:50" x14ac:dyDescent="0.25">
      <c r="A25" s="9" t="s">
        <v>81</v>
      </c>
      <c r="B25" s="8">
        <f t="shared" si="0"/>
        <v>10.5</v>
      </c>
      <c r="C25" s="56">
        <v>1.5</v>
      </c>
      <c r="D25" s="37" t="s">
        <v>306</v>
      </c>
      <c r="E25" s="8" t="s">
        <v>116</v>
      </c>
      <c r="F25" s="8" t="s">
        <v>301</v>
      </c>
      <c r="G25" s="8" t="s">
        <v>287</v>
      </c>
      <c r="H25" s="8" t="s">
        <v>237</v>
      </c>
      <c r="I25" s="8" t="s">
        <v>288</v>
      </c>
      <c r="J25" s="8" t="s">
        <v>213</v>
      </c>
      <c r="K25" s="8" t="s">
        <v>290</v>
      </c>
      <c r="L25" s="8" t="s">
        <v>302</v>
      </c>
      <c r="M25" s="8" t="s">
        <v>291</v>
      </c>
      <c r="N25" s="8" t="s">
        <v>292</v>
      </c>
      <c r="O25" s="8" t="s">
        <v>92</v>
      </c>
      <c r="P25" s="8" t="s">
        <v>293</v>
      </c>
      <c r="Q25" s="54" t="s">
        <v>294</v>
      </c>
      <c r="R25" s="8" t="s">
        <v>295</v>
      </c>
      <c r="S25" s="8" t="s">
        <v>303</v>
      </c>
      <c r="T25" s="8" t="s">
        <v>304</v>
      </c>
      <c r="U25" s="8" t="s">
        <v>298</v>
      </c>
      <c r="V25" s="8" t="s">
        <v>305</v>
      </c>
      <c r="W25" s="8" t="s">
        <v>299</v>
      </c>
      <c r="Y25" s="8" t="s">
        <v>293</v>
      </c>
      <c r="Z25" s="54" t="s">
        <v>294</v>
      </c>
      <c r="AB25" s="12">
        <f t="shared" si="2"/>
        <v>0</v>
      </c>
      <c r="AC25" s="12">
        <f t="shared" si="3"/>
        <v>0</v>
      </c>
      <c r="AD25" s="12">
        <f t="shared" si="4"/>
        <v>1</v>
      </c>
      <c r="AE25" s="12">
        <f t="shared" si="5"/>
        <v>1</v>
      </c>
      <c r="AF25" s="12">
        <f t="shared" si="6"/>
        <v>1</v>
      </c>
      <c r="AG25" s="12">
        <f t="shared" si="7"/>
        <v>0</v>
      </c>
      <c r="AH25" s="12">
        <f t="shared" si="8"/>
        <v>0</v>
      </c>
      <c r="AI25" s="12">
        <f t="shared" si="9"/>
        <v>1</v>
      </c>
      <c r="AJ25" s="12">
        <f t="shared" si="10"/>
        <v>1</v>
      </c>
      <c r="AK25" s="12">
        <f t="shared" si="11"/>
        <v>0</v>
      </c>
      <c r="AL25" s="12">
        <f t="shared" si="12"/>
        <v>0</v>
      </c>
      <c r="AM25" s="12">
        <f t="shared" si="13"/>
        <v>0</v>
      </c>
      <c r="AN25" s="12">
        <f t="shared" si="14"/>
        <v>1</v>
      </c>
      <c r="AO25" s="55">
        <v>0.5</v>
      </c>
      <c r="AP25" s="12">
        <f t="shared" si="15"/>
        <v>1</v>
      </c>
      <c r="AQ25" s="12">
        <f t="shared" si="16"/>
        <v>1</v>
      </c>
      <c r="AR25" s="12">
        <f t="shared" si="17"/>
        <v>0</v>
      </c>
      <c r="AS25" s="12">
        <f t="shared" si="18"/>
        <v>0</v>
      </c>
      <c r="AT25" s="12">
        <f t="shared" si="19"/>
        <v>1</v>
      </c>
      <c r="AU25" s="12">
        <f t="shared" si="20"/>
        <v>1</v>
      </c>
      <c r="AW25" s="12">
        <f t="shared" si="23"/>
        <v>1</v>
      </c>
      <c r="AX25" s="55">
        <v>0.5</v>
      </c>
    </row>
    <row r="26" spans="1:50" x14ac:dyDescent="0.25">
      <c r="A26" s="9" t="s">
        <v>78</v>
      </c>
      <c r="B26" s="8">
        <f t="shared" si="0"/>
        <v>9.5</v>
      </c>
      <c r="C26" s="56">
        <v>0.5</v>
      </c>
      <c r="D26" s="37" t="s">
        <v>306</v>
      </c>
      <c r="E26" s="8" t="s">
        <v>116</v>
      </c>
      <c r="F26" s="8" t="s">
        <v>301</v>
      </c>
      <c r="G26" s="8" t="s">
        <v>114</v>
      </c>
      <c r="H26" s="8" t="s">
        <v>237</v>
      </c>
      <c r="I26" s="8" t="s">
        <v>169</v>
      </c>
      <c r="J26" s="8" t="s">
        <v>213</v>
      </c>
      <c r="K26" s="8" t="s">
        <v>290</v>
      </c>
      <c r="L26" s="8" t="s">
        <v>206</v>
      </c>
      <c r="M26" s="8" t="s">
        <v>291</v>
      </c>
      <c r="N26" s="8" t="s">
        <v>292</v>
      </c>
      <c r="O26" s="8" t="s">
        <v>111</v>
      </c>
      <c r="P26" s="8" t="s">
        <v>293</v>
      </c>
      <c r="Q26" s="54" t="s">
        <v>294</v>
      </c>
      <c r="R26" s="8" t="s">
        <v>295</v>
      </c>
      <c r="S26" s="8" t="s">
        <v>303</v>
      </c>
      <c r="T26" s="8" t="s">
        <v>304</v>
      </c>
      <c r="U26" s="8" t="s">
        <v>298</v>
      </c>
      <c r="V26" s="8" t="s">
        <v>180</v>
      </c>
      <c r="W26" s="8" t="s">
        <v>299</v>
      </c>
      <c r="Y26" s="50" t="s">
        <v>291</v>
      </c>
      <c r="Z26" s="54" t="s">
        <v>294</v>
      </c>
      <c r="AB26" s="12">
        <f t="shared" si="2"/>
        <v>0</v>
      </c>
      <c r="AC26" s="12">
        <f t="shared" si="3"/>
        <v>0</v>
      </c>
      <c r="AD26" s="12">
        <f t="shared" si="4"/>
        <v>1</v>
      </c>
      <c r="AE26" s="12">
        <f t="shared" si="5"/>
        <v>0</v>
      </c>
      <c r="AF26" s="12">
        <f t="shared" si="6"/>
        <v>1</v>
      </c>
      <c r="AG26" s="12">
        <f t="shared" si="7"/>
        <v>1</v>
      </c>
      <c r="AH26" s="12">
        <f t="shared" si="8"/>
        <v>0</v>
      </c>
      <c r="AI26" s="12">
        <f t="shared" si="9"/>
        <v>1</v>
      </c>
      <c r="AJ26" s="12">
        <f t="shared" si="10"/>
        <v>0</v>
      </c>
      <c r="AK26" s="12">
        <f t="shared" si="11"/>
        <v>0</v>
      </c>
      <c r="AL26" s="12">
        <f t="shared" si="12"/>
        <v>0</v>
      </c>
      <c r="AM26" s="12">
        <f t="shared" si="13"/>
        <v>1</v>
      </c>
      <c r="AN26" s="12">
        <f t="shared" si="14"/>
        <v>1</v>
      </c>
      <c r="AO26" s="55">
        <v>0.5</v>
      </c>
      <c r="AP26" s="12">
        <f t="shared" si="15"/>
        <v>1</v>
      </c>
      <c r="AQ26" s="12">
        <f t="shared" si="16"/>
        <v>1</v>
      </c>
      <c r="AR26" s="12">
        <f t="shared" si="17"/>
        <v>0</v>
      </c>
      <c r="AS26" s="12">
        <f t="shared" si="18"/>
        <v>0</v>
      </c>
      <c r="AT26" s="12">
        <f t="shared" si="19"/>
        <v>0</v>
      </c>
      <c r="AU26" s="12">
        <f t="shared" si="20"/>
        <v>1</v>
      </c>
      <c r="AW26" s="12" t="e">
        <f t="shared" si="23"/>
        <v>#N/A</v>
      </c>
      <c r="AX26" s="55">
        <v>0.5</v>
      </c>
    </row>
    <row r="27" spans="1:50" x14ac:dyDescent="0.25">
      <c r="A27" s="49" t="s">
        <v>75</v>
      </c>
      <c r="B27" s="8">
        <f t="shared" si="0"/>
        <v>10.5</v>
      </c>
      <c r="C27" s="38">
        <f t="shared" si="1"/>
        <v>2</v>
      </c>
      <c r="D27" s="37" t="s">
        <v>285</v>
      </c>
      <c r="E27" s="8" t="s">
        <v>300</v>
      </c>
      <c r="F27" s="8" t="s">
        <v>301</v>
      </c>
      <c r="G27" s="8" t="s">
        <v>114</v>
      </c>
      <c r="H27" s="8" t="s">
        <v>237</v>
      </c>
      <c r="I27" s="8" t="s">
        <v>169</v>
      </c>
      <c r="J27" s="8" t="s">
        <v>213</v>
      </c>
      <c r="K27" s="8" t="s">
        <v>239</v>
      </c>
      <c r="L27" s="8" t="s">
        <v>302</v>
      </c>
      <c r="M27" s="8" t="s">
        <v>291</v>
      </c>
      <c r="N27" s="8" t="s">
        <v>292</v>
      </c>
      <c r="O27" s="8" t="s">
        <v>92</v>
      </c>
      <c r="P27" s="8" t="s">
        <v>240</v>
      </c>
      <c r="Q27" s="54" t="s">
        <v>294</v>
      </c>
      <c r="R27" s="8" t="s">
        <v>295</v>
      </c>
      <c r="S27" s="8" t="s">
        <v>303</v>
      </c>
      <c r="T27" s="8" t="s">
        <v>304</v>
      </c>
      <c r="U27" s="8" t="s">
        <v>298</v>
      </c>
      <c r="V27" s="8" t="s">
        <v>305</v>
      </c>
      <c r="W27" s="8" t="s">
        <v>299</v>
      </c>
      <c r="Y27" s="8" t="s">
        <v>111</v>
      </c>
      <c r="Z27" s="8" t="s">
        <v>287</v>
      </c>
      <c r="AB27" s="12">
        <f t="shared" si="2"/>
        <v>1</v>
      </c>
      <c r="AC27" s="12">
        <f t="shared" si="3"/>
        <v>1</v>
      </c>
      <c r="AD27" s="12">
        <f t="shared" si="4"/>
        <v>1</v>
      </c>
      <c r="AE27" s="12">
        <f t="shared" si="5"/>
        <v>0</v>
      </c>
      <c r="AF27" s="12">
        <f t="shared" si="6"/>
        <v>1</v>
      </c>
      <c r="AG27" s="12">
        <f t="shared" si="7"/>
        <v>1</v>
      </c>
      <c r="AH27" s="12">
        <f t="shared" si="8"/>
        <v>0</v>
      </c>
      <c r="AI27" s="12">
        <f t="shared" si="9"/>
        <v>0</v>
      </c>
      <c r="AJ27" s="12">
        <f t="shared" si="10"/>
        <v>1</v>
      </c>
      <c r="AK27" s="12">
        <f t="shared" si="11"/>
        <v>0</v>
      </c>
      <c r="AL27" s="12">
        <f t="shared" si="12"/>
        <v>0</v>
      </c>
      <c r="AM27" s="12">
        <f t="shared" si="13"/>
        <v>0</v>
      </c>
      <c r="AN27" s="12">
        <f t="shared" si="14"/>
        <v>0</v>
      </c>
      <c r="AO27" s="55">
        <v>0.5</v>
      </c>
      <c r="AP27" s="12">
        <f t="shared" si="15"/>
        <v>1</v>
      </c>
      <c r="AQ27" s="12">
        <f t="shared" si="16"/>
        <v>1</v>
      </c>
      <c r="AR27" s="12">
        <f t="shared" si="17"/>
        <v>0</v>
      </c>
      <c r="AS27" s="12">
        <f t="shared" si="18"/>
        <v>0</v>
      </c>
      <c r="AT27" s="12">
        <f t="shared" si="19"/>
        <v>1</v>
      </c>
      <c r="AU27" s="12">
        <f t="shared" si="20"/>
        <v>1</v>
      </c>
      <c r="AW27" s="12">
        <f t="shared" si="23"/>
        <v>1</v>
      </c>
      <c r="AX27" s="12">
        <f>HLOOKUP(Z27,$D$33:$W$34,2,FALSE)</f>
        <v>1</v>
      </c>
    </row>
    <row r="28" spans="1:50" x14ac:dyDescent="0.25">
      <c r="A28" s="49" t="s">
        <v>79</v>
      </c>
      <c r="B28" s="8">
        <f t="shared" si="0"/>
        <v>10.5</v>
      </c>
      <c r="C28" s="38">
        <f t="shared" si="1"/>
        <v>1</v>
      </c>
      <c r="D28" s="37" t="s">
        <v>285</v>
      </c>
      <c r="E28" s="8" t="s">
        <v>116</v>
      </c>
      <c r="F28" s="8" t="s">
        <v>301</v>
      </c>
      <c r="G28" s="8" t="s">
        <v>287</v>
      </c>
      <c r="H28" s="8" t="s">
        <v>243</v>
      </c>
      <c r="I28" s="8" t="s">
        <v>169</v>
      </c>
      <c r="J28" s="8" t="s">
        <v>289</v>
      </c>
      <c r="K28" s="8" t="s">
        <v>290</v>
      </c>
      <c r="L28" s="8" t="s">
        <v>302</v>
      </c>
      <c r="M28" s="8" t="s">
        <v>291</v>
      </c>
      <c r="N28" s="8" t="s">
        <v>307</v>
      </c>
      <c r="O28" s="8" t="s">
        <v>92</v>
      </c>
      <c r="P28" s="8" t="s">
        <v>240</v>
      </c>
      <c r="Q28" s="54" t="s">
        <v>294</v>
      </c>
      <c r="R28" s="8" t="s">
        <v>126</v>
      </c>
      <c r="S28" s="8" t="s">
        <v>296</v>
      </c>
      <c r="T28" s="8" t="s">
        <v>304</v>
      </c>
      <c r="U28" s="8" t="s">
        <v>308</v>
      </c>
      <c r="V28" s="8" t="s">
        <v>305</v>
      </c>
      <c r="W28" s="8" t="s">
        <v>309</v>
      </c>
      <c r="Y28" s="50" t="s">
        <v>304</v>
      </c>
      <c r="Z28" s="8" t="s">
        <v>302</v>
      </c>
      <c r="AB28" s="12">
        <f t="shared" si="2"/>
        <v>1</v>
      </c>
      <c r="AC28" s="12">
        <f t="shared" si="3"/>
        <v>0</v>
      </c>
      <c r="AD28" s="12">
        <f t="shared" si="4"/>
        <v>1</v>
      </c>
      <c r="AE28" s="12">
        <f t="shared" si="5"/>
        <v>1</v>
      </c>
      <c r="AF28" s="12">
        <f t="shared" si="6"/>
        <v>0</v>
      </c>
      <c r="AG28" s="12">
        <f t="shared" si="7"/>
        <v>1</v>
      </c>
      <c r="AH28" s="12">
        <f t="shared" si="8"/>
        <v>1</v>
      </c>
      <c r="AI28" s="12">
        <f t="shared" si="9"/>
        <v>1</v>
      </c>
      <c r="AJ28" s="12">
        <f t="shared" si="10"/>
        <v>1</v>
      </c>
      <c r="AK28" s="12">
        <f t="shared" si="11"/>
        <v>0</v>
      </c>
      <c r="AL28" s="12">
        <f t="shared" si="12"/>
        <v>1</v>
      </c>
      <c r="AM28" s="12">
        <f t="shared" si="13"/>
        <v>0</v>
      </c>
      <c r="AN28" s="12">
        <f t="shared" si="14"/>
        <v>0</v>
      </c>
      <c r="AO28" s="55">
        <v>0.5</v>
      </c>
      <c r="AP28" s="12">
        <f t="shared" si="15"/>
        <v>0</v>
      </c>
      <c r="AQ28" s="12">
        <f t="shared" si="16"/>
        <v>0</v>
      </c>
      <c r="AR28" s="12">
        <f t="shared" si="17"/>
        <v>0</v>
      </c>
      <c r="AS28" s="12">
        <f t="shared" si="18"/>
        <v>1</v>
      </c>
      <c r="AT28" s="12">
        <f t="shared" si="19"/>
        <v>1</v>
      </c>
      <c r="AU28" s="12">
        <f t="shared" si="20"/>
        <v>0</v>
      </c>
      <c r="AW28" s="12" t="e">
        <f t="shared" si="23"/>
        <v>#N/A</v>
      </c>
      <c r="AX28" s="12">
        <f>HLOOKUP(Z28,$D$33:$W$34,2,FALSE)</f>
        <v>1</v>
      </c>
    </row>
    <row r="29" spans="1:50" x14ac:dyDescent="0.25">
      <c r="A29" s="49" t="s">
        <v>65</v>
      </c>
      <c r="B29" s="8">
        <f t="shared" si="0"/>
        <v>13.5</v>
      </c>
      <c r="C29" s="56">
        <v>1.5</v>
      </c>
      <c r="D29" s="37" t="s">
        <v>285</v>
      </c>
      <c r="E29" s="8" t="s">
        <v>300</v>
      </c>
      <c r="F29" s="8" t="s">
        <v>301</v>
      </c>
      <c r="G29" s="8" t="s">
        <v>287</v>
      </c>
      <c r="H29" s="8" t="s">
        <v>237</v>
      </c>
      <c r="I29" s="8" t="s">
        <v>288</v>
      </c>
      <c r="J29" s="8" t="s">
        <v>289</v>
      </c>
      <c r="K29" s="8" t="s">
        <v>290</v>
      </c>
      <c r="L29" s="8" t="s">
        <v>302</v>
      </c>
      <c r="M29" s="8" t="s">
        <v>291</v>
      </c>
      <c r="N29" s="8" t="s">
        <v>292</v>
      </c>
      <c r="O29" s="8" t="s">
        <v>111</v>
      </c>
      <c r="P29" s="8" t="s">
        <v>240</v>
      </c>
      <c r="Q29" s="54" t="s">
        <v>294</v>
      </c>
      <c r="R29" s="8" t="s">
        <v>295</v>
      </c>
      <c r="S29" s="8" t="s">
        <v>303</v>
      </c>
      <c r="T29" s="8" t="s">
        <v>304</v>
      </c>
      <c r="U29" s="8" t="s">
        <v>298</v>
      </c>
      <c r="V29" s="8" t="s">
        <v>305</v>
      </c>
      <c r="W29" s="8" t="s">
        <v>299</v>
      </c>
      <c r="Y29" s="8" t="s">
        <v>237</v>
      </c>
      <c r="Z29" s="54" t="s">
        <v>294</v>
      </c>
      <c r="AB29" s="12">
        <f t="shared" si="2"/>
        <v>1</v>
      </c>
      <c r="AC29" s="12">
        <f t="shared" si="3"/>
        <v>1</v>
      </c>
      <c r="AD29" s="12">
        <f t="shared" si="4"/>
        <v>1</v>
      </c>
      <c r="AE29" s="12">
        <f t="shared" si="5"/>
        <v>1</v>
      </c>
      <c r="AF29" s="12">
        <f t="shared" si="6"/>
        <v>1</v>
      </c>
      <c r="AG29" s="12">
        <f t="shared" si="7"/>
        <v>0</v>
      </c>
      <c r="AH29" s="12">
        <f t="shared" si="8"/>
        <v>1</v>
      </c>
      <c r="AI29" s="12">
        <f t="shared" si="9"/>
        <v>1</v>
      </c>
      <c r="AJ29" s="12">
        <f t="shared" si="10"/>
        <v>1</v>
      </c>
      <c r="AK29" s="12">
        <f t="shared" si="11"/>
        <v>0</v>
      </c>
      <c r="AL29" s="12">
        <f t="shared" si="12"/>
        <v>0</v>
      </c>
      <c r="AM29" s="12">
        <f t="shared" si="13"/>
        <v>1</v>
      </c>
      <c r="AN29" s="12">
        <f t="shared" si="14"/>
        <v>0</v>
      </c>
      <c r="AO29" s="55">
        <v>0.5</v>
      </c>
      <c r="AP29" s="12">
        <f t="shared" si="15"/>
        <v>1</v>
      </c>
      <c r="AQ29" s="12">
        <f t="shared" si="16"/>
        <v>1</v>
      </c>
      <c r="AR29" s="12">
        <f t="shared" si="17"/>
        <v>0</v>
      </c>
      <c r="AS29" s="12">
        <f t="shared" si="18"/>
        <v>0</v>
      </c>
      <c r="AT29" s="12">
        <f t="shared" si="19"/>
        <v>1</v>
      </c>
      <c r="AU29" s="12">
        <f t="shared" si="20"/>
        <v>1</v>
      </c>
      <c r="AW29" s="12">
        <f t="shared" si="23"/>
        <v>1</v>
      </c>
      <c r="AX29" s="55">
        <v>0.5</v>
      </c>
    </row>
    <row r="30" spans="1:50" x14ac:dyDescent="0.25">
      <c r="A30" s="49" t="s">
        <v>76</v>
      </c>
      <c r="B30" s="8">
        <f t="shared" si="0"/>
        <v>10.5</v>
      </c>
      <c r="C30" s="38">
        <f t="shared" si="1"/>
        <v>2</v>
      </c>
      <c r="D30" s="37" t="s">
        <v>306</v>
      </c>
      <c r="E30" s="8" t="s">
        <v>116</v>
      </c>
      <c r="F30" s="8" t="s">
        <v>301</v>
      </c>
      <c r="G30" s="8" t="s">
        <v>114</v>
      </c>
      <c r="H30" s="8" t="s">
        <v>237</v>
      </c>
      <c r="I30" s="8" t="s">
        <v>288</v>
      </c>
      <c r="J30" s="8" t="s">
        <v>213</v>
      </c>
      <c r="K30" s="8" t="s">
        <v>290</v>
      </c>
      <c r="L30" s="8" t="s">
        <v>206</v>
      </c>
      <c r="M30" s="8" t="s">
        <v>87</v>
      </c>
      <c r="N30" s="8" t="s">
        <v>292</v>
      </c>
      <c r="O30" s="8" t="s">
        <v>111</v>
      </c>
      <c r="P30" s="8" t="s">
        <v>240</v>
      </c>
      <c r="Q30" s="54" t="s">
        <v>294</v>
      </c>
      <c r="R30" s="8" t="s">
        <v>295</v>
      </c>
      <c r="S30" s="8" t="s">
        <v>303</v>
      </c>
      <c r="T30" s="8" t="s">
        <v>304</v>
      </c>
      <c r="U30" s="8" t="s">
        <v>308</v>
      </c>
      <c r="V30" s="8" t="s">
        <v>305</v>
      </c>
      <c r="W30" s="8" t="s">
        <v>299</v>
      </c>
      <c r="Y30" s="8" t="s">
        <v>295</v>
      </c>
      <c r="Z30" s="8" t="s">
        <v>111</v>
      </c>
      <c r="AB30" s="12">
        <f t="shared" si="2"/>
        <v>0</v>
      </c>
      <c r="AC30" s="12">
        <f t="shared" si="3"/>
        <v>0</v>
      </c>
      <c r="AD30" s="12">
        <f t="shared" si="4"/>
        <v>1</v>
      </c>
      <c r="AE30" s="12">
        <f t="shared" si="5"/>
        <v>0</v>
      </c>
      <c r="AF30" s="12">
        <f t="shared" si="6"/>
        <v>1</v>
      </c>
      <c r="AG30" s="12">
        <f t="shared" si="7"/>
        <v>0</v>
      </c>
      <c r="AH30" s="12">
        <f t="shared" si="8"/>
        <v>0</v>
      </c>
      <c r="AI30" s="12">
        <f t="shared" si="9"/>
        <v>1</v>
      </c>
      <c r="AJ30" s="12">
        <f t="shared" si="10"/>
        <v>0</v>
      </c>
      <c r="AK30" s="12">
        <f t="shared" si="11"/>
        <v>1</v>
      </c>
      <c r="AL30" s="12">
        <f t="shared" si="12"/>
        <v>0</v>
      </c>
      <c r="AM30" s="12">
        <f t="shared" si="13"/>
        <v>1</v>
      </c>
      <c r="AN30" s="12">
        <f t="shared" si="14"/>
        <v>0</v>
      </c>
      <c r="AO30" s="55">
        <v>0.5</v>
      </c>
      <c r="AP30" s="12">
        <f t="shared" si="15"/>
        <v>1</v>
      </c>
      <c r="AQ30" s="12">
        <f t="shared" si="16"/>
        <v>1</v>
      </c>
      <c r="AR30" s="12">
        <f t="shared" si="17"/>
        <v>0</v>
      </c>
      <c r="AS30" s="12">
        <f t="shared" si="18"/>
        <v>1</v>
      </c>
      <c r="AT30" s="12">
        <f t="shared" si="19"/>
        <v>1</v>
      </c>
      <c r="AU30" s="12">
        <f t="shared" si="20"/>
        <v>1</v>
      </c>
      <c r="AW30" s="12">
        <f t="shared" si="23"/>
        <v>1</v>
      </c>
      <c r="AX30" s="12">
        <f>HLOOKUP(Z30,$D$33:$W$34,2,FALSE)</f>
        <v>1</v>
      </c>
    </row>
    <row r="31" spans="1:50" ht="15.75" thickBot="1" x14ac:dyDescent="0.3">
      <c r="A31" s="39" t="s">
        <v>55</v>
      </c>
      <c r="B31" s="40">
        <f t="shared" si="0"/>
        <v>13.5</v>
      </c>
      <c r="C31" s="57">
        <v>0.5</v>
      </c>
      <c r="D31" s="37" t="s">
        <v>285</v>
      </c>
      <c r="E31" s="8" t="s">
        <v>300</v>
      </c>
      <c r="F31" s="8" t="s">
        <v>301</v>
      </c>
      <c r="G31" s="8" t="s">
        <v>287</v>
      </c>
      <c r="H31" s="8" t="s">
        <v>237</v>
      </c>
      <c r="I31" s="8" t="s">
        <v>288</v>
      </c>
      <c r="J31" s="8" t="s">
        <v>289</v>
      </c>
      <c r="K31" s="8" t="s">
        <v>290</v>
      </c>
      <c r="L31" s="8" t="s">
        <v>302</v>
      </c>
      <c r="M31" s="8" t="s">
        <v>291</v>
      </c>
      <c r="N31" s="8" t="s">
        <v>292</v>
      </c>
      <c r="O31" s="8" t="s">
        <v>92</v>
      </c>
      <c r="P31" s="8" t="s">
        <v>293</v>
      </c>
      <c r="Q31" s="54" t="s">
        <v>294</v>
      </c>
      <c r="R31" s="8" t="s">
        <v>295</v>
      </c>
      <c r="S31" s="8" t="s">
        <v>303</v>
      </c>
      <c r="T31" s="8" t="s">
        <v>304</v>
      </c>
      <c r="U31" s="8" t="s">
        <v>298</v>
      </c>
      <c r="V31" s="8" t="s">
        <v>305</v>
      </c>
      <c r="W31" s="8" t="s">
        <v>299</v>
      </c>
      <c r="Y31" s="50" t="s">
        <v>304</v>
      </c>
      <c r="Z31" s="54" t="s">
        <v>294</v>
      </c>
      <c r="AB31" s="12">
        <f t="shared" si="2"/>
        <v>1</v>
      </c>
      <c r="AC31" s="12">
        <f t="shared" si="3"/>
        <v>1</v>
      </c>
      <c r="AD31" s="12">
        <f t="shared" si="4"/>
        <v>1</v>
      </c>
      <c r="AE31" s="12">
        <f t="shared" si="5"/>
        <v>1</v>
      </c>
      <c r="AF31" s="12">
        <f t="shared" si="6"/>
        <v>1</v>
      </c>
      <c r="AG31" s="12">
        <f t="shared" si="7"/>
        <v>0</v>
      </c>
      <c r="AH31" s="12">
        <f t="shared" si="8"/>
        <v>1</v>
      </c>
      <c r="AI31" s="12">
        <f t="shared" si="9"/>
        <v>1</v>
      </c>
      <c r="AJ31" s="12">
        <f t="shared" si="10"/>
        <v>1</v>
      </c>
      <c r="AK31" s="12">
        <f t="shared" si="11"/>
        <v>0</v>
      </c>
      <c r="AL31" s="12">
        <f t="shared" si="12"/>
        <v>0</v>
      </c>
      <c r="AM31" s="12">
        <f t="shared" si="13"/>
        <v>0</v>
      </c>
      <c r="AN31" s="12">
        <f t="shared" si="14"/>
        <v>1</v>
      </c>
      <c r="AO31" s="55">
        <v>0.5</v>
      </c>
      <c r="AP31" s="12">
        <f t="shared" si="15"/>
        <v>1</v>
      </c>
      <c r="AQ31" s="12">
        <f t="shared" si="16"/>
        <v>1</v>
      </c>
      <c r="AR31" s="12">
        <f t="shared" si="17"/>
        <v>0</v>
      </c>
      <c r="AS31" s="12">
        <f t="shared" si="18"/>
        <v>0</v>
      </c>
      <c r="AT31" s="12">
        <f t="shared" si="19"/>
        <v>1</v>
      </c>
      <c r="AU31" s="12">
        <f t="shared" si="20"/>
        <v>1</v>
      </c>
      <c r="AW31" s="12" t="e">
        <f t="shared" si="23"/>
        <v>#N/A</v>
      </c>
      <c r="AX31" s="55">
        <v>0.5</v>
      </c>
    </row>
    <row r="32" spans="1:50" x14ac:dyDescent="0.25">
      <c r="A32" s="32" t="s">
        <v>252</v>
      </c>
    </row>
    <row r="33" spans="1:23" x14ac:dyDescent="0.25">
      <c r="A33" s="31"/>
      <c r="D33" s="8" t="s">
        <v>285</v>
      </c>
      <c r="E33" s="8" t="s">
        <v>300</v>
      </c>
      <c r="F33" s="8" t="s">
        <v>301</v>
      </c>
      <c r="G33" s="8" t="s">
        <v>287</v>
      </c>
      <c r="H33" s="8" t="s">
        <v>237</v>
      </c>
      <c r="I33" s="8" t="s">
        <v>169</v>
      </c>
      <c r="J33" s="8" t="s">
        <v>289</v>
      </c>
      <c r="K33" s="8" t="s">
        <v>290</v>
      </c>
      <c r="L33" s="8" t="s">
        <v>302</v>
      </c>
      <c r="M33" s="8" t="s">
        <v>87</v>
      </c>
      <c r="N33" s="8" t="s">
        <v>307</v>
      </c>
      <c r="O33" s="8" t="s">
        <v>111</v>
      </c>
      <c r="P33" s="8" t="s">
        <v>293</v>
      </c>
      <c r="Q33" s="54" t="s">
        <v>310</v>
      </c>
      <c r="R33" s="48" t="s">
        <v>295</v>
      </c>
      <c r="S33" s="8" t="s">
        <v>303</v>
      </c>
      <c r="T33" s="8" t="s">
        <v>297</v>
      </c>
      <c r="U33" s="8" t="s">
        <v>308</v>
      </c>
      <c r="V33" s="8" t="s">
        <v>305</v>
      </c>
      <c r="W33" s="8" t="s">
        <v>299</v>
      </c>
    </row>
    <row r="34" spans="1:23" x14ac:dyDescent="0.25">
      <c r="A34" s="42"/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</row>
  </sheetData>
  <conditionalFormatting sqref="D3:D31">
    <cfRule type="cellIs" dxfId="185" priority="28" operator="notEqual">
      <formula>$D$33</formula>
    </cfRule>
  </conditionalFormatting>
  <conditionalFormatting sqref="E3:E31">
    <cfRule type="cellIs" dxfId="184" priority="30" operator="notEqual">
      <formula>$E$33</formula>
    </cfRule>
  </conditionalFormatting>
  <conditionalFormatting sqref="F3:F31">
    <cfRule type="cellIs" dxfId="183" priority="32" operator="notEqual">
      <formula>$F$33</formula>
    </cfRule>
  </conditionalFormatting>
  <conditionalFormatting sqref="G3:G31">
    <cfRule type="cellIs" dxfId="182" priority="34" operator="notEqual">
      <formula>$G$33</formula>
    </cfRule>
  </conditionalFormatting>
  <conditionalFormatting sqref="H3:H31">
    <cfRule type="cellIs" dxfId="181" priority="36" operator="notEqual">
      <formula>$H$33</formula>
    </cfRule>
  </conditionalFormatting>
  <conditionalFormatting sqref="I3:I31">
    <cfRule type="cellIs" dxfId="180" priority="38" operator="notEqual">
      <formula>$I$33</formula>
    </cfRule>
  </conditionalFormatting>
  <conditionalFormatting sqref="J3:J31">
    <cfRule type="cellIs" dxfId="179" priority="40" operator="notEqual">
      <formula>$J$33</formula>
    </cfRule>
  </conditionalFormatting>
  <conditionalFormatting sqref="K3:K31">
    <cfRule type="cellIs" dxfId="178" priority="42" operator="notEqual">
      <formula>$K$33</formula>
    </cfRule>
  </conditionalFormatting>
  <conditionalFormatting sqref="L3:L31">
    <cfRule type="cellIs" dxfId="177" priority="44" operator="notEqual">
      <formula>$L$33</formula>
    </cfRule>
  </conditionalFormatting>
  <conditionalFormatting sqref="M3:M31">
    <cfRule type="cellIs" dxfId="176" priority="46" operator="notEqual">
      <formula>$M$33</formula>
    </cfRule>
  </conditionalFormatting>
  <conditionalFormatting sqref="N3:N31">
    <cfRule type="cellIs" dxfId="175" priority="48" operator="notEqual">
      <formula>$N$33</formula>
    </cfRule>
  </conditionalFormatting>
  <conditionalFormatting sqref="O3:O31">
    <cfRule type="cellIs" dxfId="174" priority="50" operator="notEqual">
      <formula>$O$33</formula>
    </cfRule>
  </conditionalFormatting>
  <conditionalFormatting sqref="P3:P31">
    <cfRule type="cellIs" dxfId="173" priority="52" operator="notEqual">
      <formula>$P$33</formula>
    </cfRule>
  </conditionalFormatting>
  <conditionalFormatting sqref="R3:R31">
    <cfRule type="cellIs" dxfId="172" priority="54" operator="notEqual">
      <formula>$R$33</formula>
    </cfRule>
  </conditionalFormatting>
  <conditionalFormatting sqref="S3:S31">
    <cfRule type="cellIs" dxfId="171" priority="56" operator="notEqual">
      <formula>$S$33</formula>
    </cfRule>
  </conditionalFormatting>
  <conditionalFormatting sqref="T3:T31">
    <cfRule type="cellIs" dxfId="170" priority="58" operator="notEqual">
      <formula>$T$33</formula>
    </cfRule>
  </conditionalFormatting>
  <conditionalFormatting sqref="U3:U31">
    <cfRule type="cellIs" dxfId="169" priority="60" operator="notEqual">
      <formula>$U$33</formula>
    </cfRule>
  </conditionalFormatting>
  <conditionalFormatting sqref="V3:V31">
    <cfRule type="cellIs" dxfId="168" priority="62" operator="notEqual">
      <formula>$V$33</formula>
    </cfRule>
  </conditionalFormatting>
  <conditionalFormatting sqref="W3:W31">
    <cfRule type="cellIs" dxfId="167" priority="64" operator="notEqual">
      <formula>$W$33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Rank2021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Bowls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2022-01-12T22:00:50Z</dcterms:modified>
</cp:coreProperties>
</file>