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1140" yWindow="135" windowWidth="25365" windowHeight="13680"/>
  </bookViews>
  <sheets>
    <sheet name="Rank2016" sheetId="25" r:id="rId1"/>
    <sheet name="Weeks" sheetId="44" r:id="rId2"/>
    <sheet name="FPL" sheetId="27" r:id="rId3"/>
    <sheet name="W01" sheetId="38" r:id="rId4"/>
    <sheet name="W02" sheetId="45" r:id="rId5"/>
    <sheet name="W03" sheetId="46" r:id="rId6"/>
    <sheet name="W04" sheetId="47" r:id="rId7"/>
    <sheet name="W05" sheetId="48" r:id="rId8"/>
    <sheet name="W06" sheetId="49" r:id="rId9"/>
    <sheet name="W07" sheetId="50" r:id="rId10"/>
    <sheet name="W08" sheetId="51" r:id="rId11"/>
    <sheet name="W09" sheetId="52" r:id="rId12"/>
    <sheet name="W10" sheetId="53" r:id="rId13"/>
    <sheet name="W11" sheetId="54" r:id="rId14"/>
    <sheet name="W12" sheetId="55" r:id="rId15"/>
    <sheet name="W13" sheetId="56" r:id="rId16"/>
    <sheet name="W14" sheetId="57" r:id="rId17"/>
    <sheet name="Bowl Games" sheetId="58" r:id="rId18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D15" i="58" l="1"/>
  <c r="BD4" i="58"/>
  <c r="BD5" i="58"/>
  <c r="BD6" i="58"/>
  <c r="BD7" i="58"/>
  <c r="BD8" i="58"/>
  <c r="BD9" i="58"/>
  <c r="BD10" i="58"/>
  <c r="BD11" i="58"/>
  <c r="BD12" i="58"/>
  <c r="BD13" i="58"/>
  <c r="BD14" i="58"/>
  <c r="BD16" i="58"/>
  <c r="BD17" i="58"/>
  <c r="BD18" i="58"/>
  <c r="BD19" i="58"/>
  <c r="BD20" i="58"/>
  <c r="BD3" i="58"/>
  <c r="BC8" i="58"/>
  <c r="BB8" i="58"/>
  <c r="BA8" i="58"/>
  <c r="BA4" i="58"/>
  <c r="BB4" i="58"/>
  <c r="BC4" i="58"/>
  <c r="BA5" i="58"/>
  <c r="BB5" i="58"/>
  <c r="BC5" i="58"/>
  <c r="BA6" i="58"/>
  <c r="BB6" i="58"/>
  <c r="BC6" i="58"/>
  <c r="BA7" i="58"/>
  <c r="BB7" i="58"/>
  <c r="BC7" i="58"/>
  <c r="BA9" i="58"/>
  <c r="BB9" i="58"/>
  <c r="BC9" i="58"/>
  <c r="BA10" i="58"/>
  <c r="BB10" i="58"/>
  <c r="BC10" i="58"/>
  <c r="BA11" i="58"/>
  <c r="BB11" i="58"/>
  <c r="BC11" i="58"/>
  <c r="BA12" i="58"/>
  <c r="BB12" i="58"/>
  <c r="BC12" i="58"/>
  <c r="BA13" i="58"/>
  <c r="BB13" i="58"/>
  <c r="BC13" i="58"/>
  <c r="BA14" i="58"/>
  <c r="BB14" i="58"/>
  <c r="BC14" i="58"/>
  <c r="BA15" i="58"/>
  <c r="BB15" i="58"/>
  <c r="BC15" i="58"/>
  <c r="BA16" i="58"/>
  <c r="BB16" i="58"/>
  <c r="BC16" i="58"/>
  <c r="BA17" i="58"/>
  <c r="BB17" i="58"/>
  <c r="BC17" i="58"/>
  <c r="BA18" i="58"/>
  <c r="BB18" i="58"/>
  <c r="BC18" i="58"/>
  <c r="BA19" i="58"/>
  <c r="BB19" i="58"/>
  <c r="BC19" i="58"/>
  <c r="BA20" i="58"/>
  <c r="BB20" i="58"/>
  <c r="BC20" i="58"/>
  <c r="BC3" i="58"/>
  <c r="BB3" i="58"/>
  <c r="BA3" i="58"/>
  <c r="AE4" i="58"/>
  <c r="AF4" i="58"/>
  <c r="AG4" i="58"/>
  <c r="AH4" i="58"/>
  <c r="AI4" i="58"/>
  <c r="AJ4" i="58"/>
  <c r="AK4" i="58"/>
  <c r="AL4" i="58"/>
  <c r="AM4" i="58"/>
  <c r="AN4" i="58"/>
  <c r="AO4" i="58"/>
  <c r="AP4" i="58"/>
  <c r="AQ4" i="58"/>
  <c r="AR4" i="58"/>
  <c r="AS4" i="58"/>
  <c r="AT4" i="58"/>
  <c r="AU4" i="58"/>
  <c r="AV4" i="58"/>
  <c r="AW4" i="58"/>
  <c r="AX4" i="58"/>
  <c r="AY4" i="58"/>
  <c r="AE5" i="58"/>
  <c r="AF5" i="58"/>
  <c r="AG5" i="58"/>
  <c r="AH5" i="58"/>
  <c r="AI5" i="58"/>
  <c r="AJ5" i="58"/>
  <c r="AK5" i="58"/>
  <c r="AL5" i="58"/>
  <c r="AM5" i="58"/>
  <c r="AN5" i="58"/>
  <c r="AO5" i="58"/>
  <c r="AP5" i="58"/>
  <c r="AQ5" i="58"/>
  <c r="AR5" i="58"/>
  <c r="AS5" i="58"/>
  <c r="AT5" i="58"/>
  <c r="AU5" i="58"/>
  <c r="AV5" i="58"/>
  <c r="AW5" i="58"/>
  <c r="AX5" i="58"/>
  <c r="AY5" i="58"/>
  <c r="AE6" i="58"/>
  <c r="AF6" i="58"/>
  <c r="AG6" i="58"/>
  <c r="AH6" i="58"/>
  <c r="AI6" i="58"/>
  <c r="AJ6" i="58"/>
  <c r="AK6" i="58"/>
  <c r="AL6" i="58"/>
  <c r="AM6" i="58"/>
  <c r="AN6" i="58"/>
  <c r="AO6" i="58"/>
  <c r="AP6" i="58"/>
  <c r="AQ6" i="58"/>
  <c r="AR6" i="58"/>
  <c r="AS6" i="58"/>
  <c r="AT6" i="58"/>
  <c r="AU6" i="58"/>
  <c r="AV6" i="58"/>
  <c r="AW6" i="58"/>
  <c r="AX6" i="58"/>
  <c r="AY6" i="58"/>
  <c r="AE7" i="58"/>
  <c r="AF7" i="58"/>
  <c r="AG7" i="58"/>
  <c r="AH7" i="58"/>
  <c r="AI7" i="58"/>
  <c r="AJ7" i="58"/>
  <c r="AK7" i="58"/>
  <c r="AL7" i="58"/>
  <c r="AM7" i="58"/>
  <c r="AN7" i="58"/>
  <c r="AO7" i="58"/>
  <c r="AP7" i="58"/>
  <c r="AQ7" i="58"/>
  <c r="AR7" i="58"/>
  <c r="AS7" i="58"/>
  <c r="AT7" i="58"/>
  <c r="AU7" i="58"/>
  <c r="AV7" i="58"/>
  <c r="AW7" i="58"/>
  <c r="AX7" i="58"/>
  <c r="AY7" i="58"/>
  <c r="AE8" i="58"/>
  <c r="AF8" i="58"/>
  <c r="AG8" i="58"/>
  <c r="AH8" i="58"/>
  <c r="AI8" i="58"/>
  <c r="AJ8" i="58"/>
  <c r="AK8" i="58"/>
  <c r="AL8" i="58"/>
  <c r="AM8" i="58"/>
  <c r="AN8" i="58"/>
  <c r="AO8" i="58"/>
  <c r="AP8" i="58"/>
  <c r="AQ8" i="58"/>
  <c r="AR8" i="58"/>
  <c r="AS8" i="58"/>
  <c r="AT8" i="58"/>
  <c r="AU8" i="58"/>
  <c r="AV8" i="58"/>
  <c r="AW8" i="58"/>
  <c r="AX8" i="58"/>
  <c r="AY8" i="58"/>
  <c r="AE9" i="58"/>
  <c r="AF9" i="58"/>
  <c r="AG9" i="58"/>
  <c r="AH9" i="58"/>
  <c r="AI9" i="58"/>
  <c r="AJ9" i="58"/>
  <c r="AK9" i="58"/>
  <c r="AL9" i="58"/>
  <c r="AM9" i="58"/>
  <c r="AN9" i="58"/>
  <c r="AO9" i="58"/>
  <c r="AP9" i="58"/>
  <c r="AQ9" i="58"/>
  <c r="AR9" i="58"/>
  <c r="AS9" i="58"/>
  <c r="AT9" i="58"/>
  <c r="AU9" i="58"/>
  <c r="AV9" i="58"/>
  <c r="AW9" i="58"/>
  <c r="AX9" i="58"/>
  <c r="AY9" i="58"/>
  <c r="AE10" i="58"/>
  <c r="AF10" i="58"/>
  <c r="AG10" i="58"/>
  <c r="AH10" i="58"/>
  <c r="AI10" i="58"/>
  <c r="AJ10" i="58"/>
  <c r="AK10" i="58"/>
  <c r="AL10" i="58"/>
  <c r="AM10" i="58"/>
  <c r="AN10" i="58"/>
  <c r="AO10" i="58"/>
  <c r="AP10" i="58"/>
  <c r="AQ10" i="58"/>
  <c r="AR10" i="58"/>
  <c r="AS10" i="58"/>
  <c r="AT10" i="58"/>
  <c r="AU10" i="58"/>
  <c r="AV10" i="58"/>
  <c r="AW10" i="58"/>
  <c r="AX10" i="58"/>
  <c r="AY10" i="58"/>
  <c r="AE11" i="58"/>
  <c r="AF11" i="58"/>
  <c r="AG11" i="58"/>
  <c r="AH11" i="58"/>
  <c r="AI11" i="58"/>
  <c r="AJ11" i="58"/>
  <c r="AK11" i="58"/>
  <c r="AL11" i="58"/>
  <c r="AM11" i="58"/>
  <c r="AN11" i="58"/>
  <c r="AO11" i="58"/>
  <c r="AP11" i="58"/>
  <c r="AQ11" i="58"/>
  <c r="AR11" i="58"/>
  <c r="AS11" i="58"/>
  <c r="AT11" i="58"/>
  <c r="AU11" i="58"/>
  <c r="AV11" i="58"/>
  <c r="AW11" i="58"/>
  <c r="AX11" i="58"/>
  <c r="AY11" i="58"/>
  <c r="AE12" i="58"/>
  <c r="AF12" i="58"/>
  <c r="AG12" i="58"/>
  <c r="AH12" i="58"/>
  <c r="AI12" i="58"/>
  <c r="AJ12" i="58"/>
  <c r="AK12" i="58"/>
  <c r="AL12" i="58"/>
  <c r="AM12" i="58"/>
  <c r="AN12" i="58"/>
  <c r="AO12" i="58"/>
  <c r="AP12" i="58"/>
  <c r="AQ12" i="58"/>
  <c r="AR12" i="58"/>
  <c r="AS12" i="58"/>
  <c r="AT12" i="58"/>
  <c r="AU12" i="58"/>
  <c r="AV12" i="58"/>
  <c r="AW12" i="58"/>
  <c r="AX12" i="58"/>
  <c r="AY12" i="58"/>
  <c r="AE13" i="58"/>
  <c r="AF13" i="58"/>
  <c r="AG13" i="58"/>
  <c r="AH13" i="58"/>
  <c r="AI13" i="58"/>
  <c r="AJ13" i="58"/>
  <c r="AK13" i="58"/>
  <c r="AL13" i="58"/>
  <c r="AM13" i="58"/>
  <c r="AN13" i="58"/>
  <c r="AO13" i="58"/>
  <c r="AP13" i="58"/>
  <c r="AQ13" i="58"/>
  <c r="AR13" i="58"/>
  <c r="AS13" i="58"/>
  <c r="AT13" i="58"/>
  <c r="AU13" i="58"/>
  <c r="AV13" i="58"/>
  <c r="AW13" i="58"/>
  <c r="AX13" i="58"/>
  <c r="AY13" i="58"/>
  <c r="AE14" i="58"/>
  <c r="AF14" i="58"/>
  <c r="AG14" i="58"/>
  <c r="AH14" i="58"/>
  <c r="AI14" i="58"/>
  <c r="AJ14" i="58"/>
  <c r="AK14" i="58"/>
  <c r="AL14" i="58"/>
  <c r="AM14" i="58"/>
  <c r="AN14" i="58"/>
  <c r="AO14" i="58"/>
  <c r="AP14" i="58"/>
  <c r="AQ14" i="58"/>
  <c r="AR14" i="58"/>
  <c r="AS14" i="58"/>
  <c r="AT14" i="58"/>
  <c r="AU14" i="58"/>
  <c r="AV14" i="58"/>
  <c r="AW14" i="58"/>
  <c r="AX14" i="58"/>
  <c r="AY14" i="58"/>
  <c r="AE15" i="58"/>
  <c r="AF15" i="58"/>
  <c r="AG15" i="58"/>
  <c r="AH15" i="58"/>
  <c r="AI15" i="58"/>
  <c r="AJ15" i="58"/>
  <c r="AK15" i="58"/>
  <c r="AL15" i="58"/>
  <c r="AM15" i="58"/>
  <c r="AN15" i="58"/>
  <c r="AO15" i="58"/>
  <c r="AP15" i="58"/>
  <c r="AQ15" i="58"/>
  <c r="AR15" i="58"/>
  <c r="AS15" i="58"/>
  <c r="AT15" i="58"/>
  <c r="AU15" i="58"/>
  <c r="AV15" i="58"/>
  <c r="AW15" i="58"/>
  <c r="AX15" i="58"/>
  <c r="AY15" i="58"/>
  <c r="AE16" i="58"/>
  <c r="AF16" i="58"/>
  <c r="AG16" i="58"/>
  <c r="AH16" i="58"/>
  <c r="AI16" i="58"/>
  <c r="AJ16" i="58"/>
  <c r="AK16" i="58"/>
  <c r="AL16" i="58"/>
  <c r="AM16" i="58"/>
  <c r="AN16" i="58"/>
  <c r="AO16" i="58"/>
  <c r="AP16" i="58"/>
  <c r="AQ16" i="58"/>
  <c r="AR16" i="58"/>
  <c r="AS16" i="58"/>
  <c r="AT16" i="58"/>
  <c r="AU16" i="58"/>
  <c r="AV16" i="58"/>
  <c r="AW16" i="58"/>
  <c r="AX16" i="58"/>
  <c r="AY16" i="58"/>
  <c r="AE17" i="58"/>
  <c r="AF17" i="58"/>
  <c r="AG17" i="58"/>
  <c r="AH17" i="58"/>
  <c r="AI17" i="58"/>
  <c r="AJ17" i="58"/>
  <c r="AK17" i="58"/>
  <c r="AL17" i="58"/>
  <c r="AM17" i="58"/>
  <c r="AN17" i="58"/>
  <c r="AO17" i="58"/>
  <c r="AP17" i="58"/>
  <c r="AQ17" i="58"/>
  <c r="AR17" i="58"/>
  <c r="AS17" i="58"/>
  <c r="AT17" i="58"/>
  <c r="AU17" i="58"/>
  <c r="AV17" i="58"/>
  <c r="AW17" i="58"/>
  <c r="AX17" i="58"/>
  <c r="AY17" i="58"/>
  <c r="AE18" i="58"/>
  <c r="AF18" i="58"/>
  <c r="AG18" i="58"/>
  <c r="AH18" i="58"/>
  <c r="AI18" i="58"/>
  <c r="AJ18" i="58"/>
  <c r="AK18" i="58"/>
  <c r="AL18" i="58"/>
  <c r="AM18" i="58"/>
  <c r="AN18" i="58"/>
  <c r="AO18" i="58"/>
  <c r="AP18" i="58"/>
  <c r="AQ18" i="58"/>
  <c r="AR18" i="58"/>
  <c r="AS18" i="58"/>
  <c r="AT18" i="58"/>
  <c r="AU18" i="58"/>
  <c r="AV18" i="58"/>
  <c r="AW18" i="58"/>
  <c r="AX18" i="58"/>
  <c r="AY18" i="58"/>
  <c r="AE19" i="58"/>
  <c r="AF19" i="58"/>
  <c r="AG19" i="58"/>
  <c r="AH19" i="58"/>
  <c r="AI19" i="58"/>
  <c r="AJ19" i="58"/>
  <c r="AK19" i="58"/>
  <c r="AL19" i="58"/>
  <c r="AM19" i="58"/>
  <c r="AN19" i="58"/>
  <c r="AO19" i="58"/>
  <c r="AP19" i="58"/>
  <c r="AQ19" i="58"/>
  <c r="AR19" i="58"/>
  <c r="AS19" i="58"/>
  <c r="AT19" i="58"/>
  <c r="AU19" i="58"/>
  <c r="AV19" i="58"/>
  <c r="AW19" i="58"/>
  <c r="AX19" i="58"/>
  <c r="AY19" i="58"/>
  <c r="AE20" i="58"/>
  <c r="AF20" i="58"/>
  <c r="AG20" i="58"/>
  <c r="AH20" i="58"/>
  <c r="AI20" i="58"/>
  <c r="AJ20" i="58"/>
  <c r="AK20" i="58"/>
  <c r="AL20" i="58"/>
  <c r="AM20" i="58"/>
  <c r="AN20" i="58"/>
  <c r="AO20" i="58"/>
  <c r="AP20" i="58"/>
  <c r="AQ20" i="58"/>
  <c r="AR20" i="58"/>
  <c r="AS20" i="58"/>
  <c r="AT20" i="58"/>
  <c r="AU20" i="58"/>
  <c r="AV20" i="58"/>
  <c r="AW20" i="58"/>
  <c r="AX20" i="58"/>
  <c r="AY20" i="58"/>
  <c r="AY3" i="58"/>
  <c r="AX3" i="58"/>
  <c r="AW3" i="58"/>
  <c r="AV3" i="58"/>
  <c r="C16" i="58" l="1"/>
  <c r="C7" i="58"/>
  <c r="C18" i="58"/>
  <c r="C17" i="58"/>
  <c r="C10" i="58"/>
  <c r="C13" i="58"/>
  <c r="C20" i="58"/>
  <c r="C15" i="58"/>
  <c r="C6" i="58"/>
  <c r="C12" i="58"/>
  <c r="C14" i="58"/>
  <c r="C5" i="58"/>
  <c r="C8" i="58"/>
  <c r="C3" i="58"/>
  <c r="C19" i="58"/>
  <c r="C11" i="58"/>
  <c r="W22" i="25"/>
  <c r="AC4" i="57"/>
  <c r="B20" i="58"/>
  <c r="B19" i="58"/>
  <c r="B18" i="58"/>
  <c r="B17" i="58"/>
  <c r="B16" i="58"/>
  <c r="B15" i="58"/>
  <c r="B14" i="58"/>
  <c r="B13" i="58"/>
  <c r="B12" i="58"/>
  <c r="B11" i="58"/>
  <c r="B10" i="58"/>
  <c r="B8" i="58"/>
  <c r="B7" i="58"/>
  <c r="B6" i="58"/>
  <c r="B5" i="58"/>
  <c r="AU3" i="58"/>
  <c r="AT3" i="58"/>
  <c r="AS3" i="58"/>
  <c r="AR3" i="58"/>
  <c r="AQ3" i="58"/>
  <c r="AP3" i="58"/>
  <c r="AO3" i="58"/>
  <c r="AN3" i="58"/>
  <c r="AM3" i="58"/>
  <c r="AL3" i="58"/>
  <c r="AK3" i="58"/>
  <c r="AJ3" i="58"/>
  <c r="AI3" i="58"/>
  <c r="AH3" i="58"/>
  <c r="AG3" i="58"/>
  <c r="AF3" i="58"/>
  <c r="AE3" i="58"/>
  <c r="B3" i="58" l="1"/>
  <c r="AD20" i="57"/>
  <c r="AC20" i="57"/>
  <c r="AA20" i="57"/>
  <c r="Z20" i="57"/>
  <c r="Y20" i="57"/>
  <c r="X20" i="57"/>
  <c r="W20" i="57"/>
  <c r="U20" i="57"/>
  <c r="T20" i="57"/>
  <c r="S20" i="57"/>
  <c r="R20" i="57"/>
  <c r="AD19" i="57"/>
  <c r="AC19" i="57"/>
  <c r="AA19" i="57"/>
  <c r="Z19" i="57"/>
  <c r="Y19" i="57"/>
  <c r="X19" i="57"/>
  <c r="W19" i="57"/>
  <c r="V19" i="57"/>
  <c r="U19" i="57"/>
  <c r="T19" i="57"/>
  <c r="S19" i="57"/>
  <c r="R19" i="57"/>
  <c r="AD18" i="57"/>
  <c r="AC18" i="57"/>
  <c r="AA18" i="57"/>
  <c r="Z18" i="57"/>
  <c r="Y18" i="57"/>
  <c r="X18" i="57"/>
  <c r="W18" i="57"/>
  <c r="V18" i="57"/>
  <c r="U18" i="57"/>
  <c r="T18" i="57"/>
  <c r="S18" i="57"/>
  <c r="R18" i="57"/>
  <c r="AD17" i="57"/>
  <c r="AC17" i="57"/>
  <c r="AA17" i="57"/>
  <c r="Z17" i="57"/>
  <c r="Y17" i="57"/>
  <c r="X17" i="57"/>
  <c r="W17" i="57"/>
  <c r="V17" i="57"/>
  <c r="U17" i="57"/>
  <c r="T17" i="57"/>
  <c r="S17" i="57"/>
  <c r="R17" i="57"/>
  <c r="AD16" i="57"/>
  <c r="AC16" i="57"/>
  <c r="AA16" i="57"/>
  <c r="Z16" i="57"/>
  <c r="Y16" i="57"/>
  <c r="X16" i="57"/>
  <c r="W16" i="57"/>
  <c r="V16" i="57"/>
  <c r="U16" i="57"/>
  <c r="T16" i="57"/>
  <c r="S16" i="57"/>
  <c r="R16" i="57"/>
  <c r="AD15" i="57"/>
  <c r="AC15" i="57"/>
  <c r="AA15" i="57"/>
  <c r="Z15" i="57"/>
  <c r="Y15" i="57"/>
  <c r="X15" i="57"/>
  <c r="W15" i="57"/>
  <c r="V15" i="57"/>
  <c r="U15" i="57"/>
  <c r="T15" i="57"/>
  <c r="S15" i="57"/>
  <c r="R15" i="57"/>
  <c r="AD14" i="57"/>
  <c r="AC14" i="57"/>
  <c r="AA14" i="57"/>
  <c r="Z14" i="57"/>
  <c r="Y14" i="57"/>
  <c r="X14" i="57"/>
  <c r="W14" i="57"/>
  <c r="V14" i="57"/>
  <c r="U14" i="57"/>
  <c r="T14" i="57"/>
  <c r="S14" i="57"/>
  <c r="R14" i="57"/>
  <c r="AD13" i="57"/>
  <c r="AC13" i="57"/>
  <c r="AA13" i="57"/>
  <c r="Z13" i="57"/>
  <c r="Y13" i="57"/>
  <c r="X13" i="57"/>
  <c r="W13" i="57"/>
  <c r="V13" i="57"/>
  <c r="U13" i="57"/>
  <c r="T13" i="57"/>
  <c r="S13" i="57"/>
  <c r="R13" i="57"/>
  <c r="AD12" i="57"/>
  <c r="AC12" i="57"/>
  <c r="AA12" i="57"/>
  <c r="Z12" i="57"/>
  <c r="Y12" i="57"/>
  <c r="X12" i="57"/>
  <c r="W12" i="57"/>
  <c r="V12" i="57"/>
  <c r="U12" i="57"/>
  <c r="T12" i="57"/>
  <c r="S12" i="57"/>
  <c r="R12" i="57"/>
  <c r="AD11" i="57"/>
  <c r="AC11" i="57"/>
  <c r="AA11" i="57"/>
  <c r="Z11" i="57"/>
  <c r="Y11" i="57"/>
  <c r="X11" i="57"/>
  <c r="W11" i="57"/>
  <c r="V11" i="57"/>
  <c r="U11" i="57"/>
  <c r="T11" i="57"/>
  <c r="S11" i="57"/>
  <c r="R11" i="57"/>
  <c r="AD10" i="57"/>
  <c r="AC10" i="57"/>
  <c r="AA10" i="57"/>
  <c r="Z10" i="57"/>
  <c r="Y10" i="57"/>
  <c r="X10" i="57"/>
  <c r="W10" i="57"/>
  <c r="V10" i="57"/>
  <c r="U10" i="57"/>
  <c r="T10" i="57"/>
  <c r="S10" i="57"/>
  <c r="R10" i="57"/>
  <c r="AD9" i="57"/>
  <c r="AC9" i="57"/>
  <c r="AA9" i="57"/>
  <c r="Z9" i="57"/>
  <c r="Y9" i="57"/>
  <c r="X9" i="57"/>
  <c r="W9" i="57"/>
  <c r="V9" i="57"/>
  <c r="U9" i="57"/>
  <c r="T9" i="57"/>
  <c r="S9" i="57"/>
  <c r="R9" i="57"/>
  <c r="AD8" i="57"/>
  <c r="AC8" i="57"/>
  <c r="AA8" i="57"/>
  <c r="Z8" i="57"/>
  <c r="Y8" i="57"/>
  <c r="X8" i="57"/>
  <c r="W8" i="57"/>
  <c r="V8" i="57"/>
  <c r="U8" i="57"/>
  <c r="T8" i="57"/>
  <c r="S8" i="57"/>
  <c r="R8" i="57"/>
  <c r="AD7" i="57"/>
  <c r="AC7" i="57"/>
  <c r="AA7" i="57"/>
  <c r="Z7" i="57"/>
  <c r="Y7" i="57"/>
  <c r="X7" i="57"/>
  <c r="W7" i="57"/>
  <c r="V7" i="57"/>
  <c r="U7" i="57"/>
  <c r="T7" i="57"/>
  <c r="S7" i="57"/>
  <c r="R7" i="57"/>
  <c r="AD6" i="57"/>
  <c r="AC6" i="57"/>
  <c r="AA6" i="57"/>
  <c r="Z6" i="57"/>
  <c r="Y6" i="57"/>
  <c r="X6" i="57"/>
  <c r="W6" i="57"/>
  <c r="V6" i="57"/>
  <c r="U6" i="57"/>
  <c r="T6" i="57"/>
  <c r="S6" i="57"/>
  <c r="R6" i="57"/>
  <c r="AD5" i="57"/>
  <c r="AC5" i="57"/>
  <c r="AA5" i="57"/>
  <c r="Z5" i="57"/>
  <c r="Y5" i="57"/>
  <c r="X5" i="57"/>
  <c r="W5" i="57"/>
  <c r="V5" i="57"/>
  <c r="U5" i="57"/>
  <c r="T5" i="57"/>
  <c r="S5" i="57"/>
  <c r="R5" i="57"/>
  <c r="AD4" i="57"/>
  <c r="AA4" i="57"/>
  <c r="Z4" i="57"/>
  <c r="Y4" i="57"/>
  <c r="X4" i="57"/>
  <c r="W4" i="57"/>
  <c r="V4" i="57"/>
  <c r="U4" i="57"/>
  <c r="T4" i="57"/>
  <c r="S4" i="57"/>
  <c r="R4" i="57"/>
  <c r="AD3" i="57"/>
  <c r="AC3" i="57"/>
  <c r="AA3" i="57"/>
  <c r="Z3" i="57"/>
  <c r="Y3" i="57"/>
  <c r="X3" i="57"/>
  <c r="W3" i="57"/>
  <c r="V3" i="57"/>
  <c r="U3" i="57"/>
  <c r="T3" i="57"/>
  <c r="S3" i="57"/>
  <c r="R3" i="57"/>
  <c r="C13" i="57" l="1"/>
  <c r="C19" i="57"/>
  <c r="B20" i="57"/>
  <c r="C8" i="57"/>
  <c r="C12" i="57"/>
  <c r="C20" i="57"/>
  <c r="C3" i="57"/>
  <c r="C5" i="57"/>
  <c r="C7" i="57"/>
  <c r="C11" i="57"/>
  <c r="C10" i="57"/>
  <c r="C14" i="57"/>
  <c r="C16" i="57"/>
  <c r="C18" i="57"/>
  <c r="C15" i="57"/>
  <c r="C17" i="57"/>
  <c r="B13" i="57"/>
  <c r="B17" i="57"/>
  <c r="B12" i="57"/>
  <c r="B16" i="57"/>
  <c r="B5" i="57"/>
  <c r="C6" i="57"/>
  <c r="B15" i="57"/>
  <c r="B18" i="57"/>
  <c r="B14" i="57"/>
  <c r="B19" i="57"/>
  <c r="B8" i="57"/>
  <c r="B11" i="57"/>
  <c r="B10" i="57"/>
  <c r="B7" i="57"/>
  <c r="B3" i="57"/>
  <c r="B6" i="57"/>
  <c r="AX20" i="56"/>
  <c r="AW20" i="56"/>
  <c r="AU20" i="56"/>
  <c r="AT20" i="56"/>
  <c r="AS20" i="56"/>
  <c r="AR20" i="56"/>
  <c r="AQ20" i="56"/>
  <c r="AP20" i="56"/>
  <c r="AO20" i="56"/>
  <c r="AN20" i="56"/>
  <c r="AM20" i="56"/>
  <c r="AL20" i="56"/>
  <c r="AK20" i="56"/>
  <c r="AJ20" i="56"/>
  <c r="AI20" i="56"/>
  <c r="AH20" i="56"/>
  <c r="AG20" i="56"/>
  <c r="AF20" i="56"/>
  <c r="AE20" i="56"/>
  <c r="AD20" i="56"/>
  <c r="AC20" i="56"/>
  <c r="AB20" i="56"/>
  <c r="AX19" i="56"/>
  <c r="AW19" i="56"/>
  <c r="AU19" i="56"/>
  <c r="AT19" i="56"/>
  <c r="AS19" i="56"/>
  <c r="AR19" i="56"/>
  <c r="AQ19" i="56"/>
  <c r="AP19" i="56"/>
  <c r="AO19" i="56"/>
  <c r="AN19" i="56"/>
  <c r="AM19" i="56"/>
  <c r="AL19" i="56"/>
  <c r="AK19" i="56"/>
  <c r="AJ19" i="56"/>
  <c r="AI19" i="56"/>
  <c r="AH19" i="56"/>
  <c r="AG19" i="56"/>
  <c r="AF19" i="56"/>
  <c r="AE19" i="56"/>
  <c r="AD19" i="56"/>
  <c r="AC19" i="56"/>
  <c r="AB19" i="56"/>
  <c r="AX18" i="56"/>
  <c r="AW18" i="56"/>
  <c r="AU18" i="56"/>
  <c r="AT18" i="56"/>
  <c r="AS18" i="56"/>
  <c r="AR18" i="56"/>
  <c r="AQ18" i="56"/>
  <c r="AP18" i="56"/>
  <c r="AO18" i="56"/>
  <c r="AN18" i="56"/>
  <c r="AM18" i="56"/>
  <c r="AL18" i="56"/>
  <c r="AK18" i="56"/>
  <c r="AJ18" i="56"/>
  <c r="AI18" i="56"/>
  <c r="AH18" i="56"/>
  <c r="AG18" i="56"/>
  <c r="AF18" i="56"/>
  <c r="AE18" i="56"/>
  <c r="AD18" i="56"/>
  <c r="AC18" i="56"/>
  <c r="AB18" i="56"/>
  <c r="AX17" i="56"/>
  <c r="AW17" i="56"/>
  <c r="C17" i="56" s="1"/>
  <c r="AU17" i="56"/>
  <c r="AT17" i="56"/>
  <c r="AS17" i="56"/>
  <c r="AR17" i="56"/>
  <c r="AQ17" i="56"/>
  <c r="AP17" i="56"/>
  <c r="AO17" i="56"/>
  <c r="AN17" i="56"/>
  <c r="AM17" i="56"/>
  <c r="AL17" i="56"/>
  <c r="AK17" i="56"/>
  <c r="AJ17" i="56"/>
  <c r="AI17" i="56"/>
  <c r="AH17" i="56"/>
  <c r="AG17" i="56"/>
  <c r="AF17" i="56"/>
  <c r="AE17" i="56"/>
  <c r="AD17" i="56"/>
  <c r="AC17" i="56"/>
  <c r="AB17" i="56"/>
  <c r="AX16" i="56"/>
  <c r="AW16" i="56"/>
  <c r="AU16" i="56"/>
  <c r="AT16" i="56"/>
  <c r="AS16" i="56"/>
  <c r="AR16" i="56"/>
  <c r="AQ16" i="56"/>
  <c r="AP16" i="56"/>
  <c r="AO16" i="56"/>
  <c r="AN16" i="56"/>
  <c r="AM16" i="56"/>
  <c r="AL16" i="56"/>
  <c r="AK16" i="56"/>
  <c r="AJ16" i="56"/>
  <c r="AI16" i="56"/>
  <c r="AH16" i="56"/>
  <c r="AG16" i="56"/>
  <c r="AF16" i="56"/>
  <c r="AE16" i="56"/>
  <c r="AD16" i="56"/>
  <c r="AC16" i="56"/>
  <c r="AB16" i="56"/>
  <c r="AX15" i="56"/>
  <c r="AW15" i="56"/>
  <c r="AU15" i="56"/>
  <c r="AT15" i="56"/>
  <c r="AS15" i="56"/>
  <c r="AR15" i="56"/>
  <c r="AQ15" i="56"/>
  <c r="AP15" i="56"/>
  <c r="AO15" i="56"/>
  <c r="AN15" i="56"/>
  <c r="AM15" i="56"/>
  <c r="AL15" i="56"/>
  <c r="AK15" i="56"/>
  <c r="AJ15" i="56"/>
  <c r="AI15" i="56"/>
  <c r="AH15" i="56"/>
  <c r="AG15" i="56"/>
  <c r="AF15" i="56"/>
  <c r="AE15" i="56"/>
  <c r="AD15" i="56"/>
  <c r="AC15" i="56"/>
  <c r="AB15" i="56"/>
  <c r="AX14" i="56"/>
  <c r="AW14" i="56"/>
  <c r="C14" i="56" s="1"/>
  <c r="AU14" i="56"/>
  <c r="AT14" i="56"/>
  <c r="AS14" i="56"/>
  <c r="AR14" i="56"/>
  <c r="AQ14" i="56"/>
  <c r="AP14" i="56"/>
  <c r="AO14" i="56"/>
  <c r="AN14" i="56"/>
  <c r="AM14" i="56"/>
  <c r="AL14" i="56"/>
  <c r="AK14" i="56"/>
  <c r="AJ14" i="56"/>
  <c r="AI14" i="56"/>
  <c r="AH14" i="56"/>
  <c r="AG14" i="56"/>
  <c r="AF14" i="56"/>
  <c r="AE14" i="56"/>
  <c r="AD14" i="56"/>
  <c r="AC14" i="56"/>
  <c r="AB14" i="56"/>
  <c r="AX13" i="56"/>
  <c r="AW13" i="56"/>
  <c r="C13" i="56" s="1"/>
  <c r="AU13" i="56"/>
  <c r="AT13" i="56"/>
  <c r="AS13" i="56"/>
  <c r="AR13" i="56"/>
  <c r="AQ13" i="56"/>
  <c r="AP13" i="56"/>
  <c r="AO13" i="56"/>
  <c r="AN13" i="56"/>
  <c r="AM13" i="56"/>
  <c r="AL13" i="56"/>
  <c r="AK13" i="56"/>
  <c r="AJ13" i="56"/>
  <c r="AI13" i="56"/>
  <c r="AH13" i="56"/>
  <c r="AG13" i="56"/>
  <c r="AF13" i="56"/>
  <c r="AE13" i="56"/>
  <c r="AD13" i="56"/>
  <c r="AC13" i="56"/>
  <c r="AB13" i="56"/>
  <c r="AX12" i="56"/>
  <c r="AW12" i="56"/>
  <c r="AU12" i="56"/>
  <c r="AT12" i="56"/>
  <c r="AS12" i="56"/>
  <c r="AR12" i="56"/>
  <c r="AQ12" i="56"/>
  <c r="AP12" i="56"/>
  <c r="AO12" i="56"/>
  <c r="AN12" i="56"/>
  <c r="AM12" i="56"/>
  <c r="AL12" i="56"/>
  <c r="AK12" i="56"/>
  <c r="AJ12" i="56"/>
  <c r="AI12" i="56"/>
  <c r="AH12" i="56"/>
  <c r="AG12" i="56"/>
  <c r="AF12" i="56"/>
  <c r="AE12" i="56"/>
  <c r="AD12" i="56"/>
  <c r="AC12" i="56"/>
  <c r="AB12" i="56"/>
  <c r="AX11" i="56"/>
  <c r="AW11" i="56"/>
  <c r="AU11" i="56"/>
  <c r="AT11" i="56"/>
  <c r="AS11" i="56"/>
  <c r="AR11" i="56"/>
  <c r="AQ11" i="56"/>
  <c r="AP11" i="56"/>
  <c r="AO11" i="56"/>
  <c r="AN11" i="56"/>
  <c r="AM11" i="56"/>
  <c r="AL11" i="56"/>
  <c r="AK11" i="56"/>
  <c r="AJ11" i="56"/>
  <c r="AI11" i="56"/>
  <c r="AH11" i="56"/>
  <c r="AG11" i="56"/>
  <c r="AF11" i="56"/>
  <c r="AE11" i="56"/>
  <c r="AD11" i="56"/>
  <c r="AC11" i="56"/>
  <c r="AB11" i="56"/>
  <c r="AX10" i="56"/>
  <c r="AW10" i="56"/>
  <c r="AU10" i="56"/>
  <c r="AT10" i="56"/>
  <c r="AS10" i="56"/>
  <c r="AR10" i="56"/>
  <c r="AQ10" i="56"/>
  <c r="AP10" i="56"/>
  <c r="AO10" i="56"/>
  <c r="AN10" i="56"/>
  <c r="AM10" i="56"/>
  <c r="AL10" i="56"/>
  <c r="AK10" i="56"/>
  <c r="AJ10" i="56"/>
  <c r="AI10" i="56"/>
  <c r="AH10" i="56"/>
  <c r="AG10" i="56"/>
  <c r="AF10" i="56"/>
  <c r="AE10" i="56"/>
  <c r="AD10" i="56"/>
  <c r="AC10" i="56"/>
  <c r="AB10" i="56"/>
  <c r="AX9" i="56"/>
  <c r="AW9" i="56"/>
  <c r="AU9" i="56"/>
  <c r="AT9" i="56"/>
  <c r="AS9" i="56"/>
  <c r="AR9" i="56"/>
  <c r="AQ9" i="56"/>
  <c r="AP9" i="56"/>
  <c r="AO9" i="56"/>
  <c r="AN9" i="56"/>
  <c r="AM9" i="56"/>
  <c r="AL9" i="56"/>
  <c r="AK9" i="56"/>
  <c r="AJ9" i="56"/>
  <c r="AI9" i="56"/>
  <c r="AH9" i="56"/>
  <c r="AG9" i="56"/>
  <c r="AF9" i="56"/>
  <c r="AE9" i="56"/>
  <c r="AD9" i="56"/>
  <c r="AC9" i="56"/>
  <c r="AB9" i="56"/>
  <c r="AX8" i="56"/>
  <c r="AW8" i="56"/>
  <c r="AU8" i="56"/>
  <c r="AT8" i="56"/>
  <c r="AS8" i="56"/>
  <c r="AR8" i="56"/>
  <c r="AQ8" i="56"/>
  <c r="AP8" i="56"/>
  <c r="AO8" i="56"/>
  <c r="AN8" i="56"/>
  <c r="AM8" i="56"/>
  <c r="AL8" i="56"/>
  <c r="AK8" i="56"/>
  <c r="AJ8" i="56"/>
  <c r="AI8" i="56"/>
  <c r="AH8" i="56"/>
  <c r="AG8" i="56"/>
  <c r="AF8" i="56"/>
  <c r="AE8" i="56"/>
  <c r="AD8" i="56"/>
  <c r="AC8" i="56"/>
  <c r="AB8" i="56"/>
  <c r="AX7" i="56"/>
  <c r="AW7" i="56"/>
  <c r="AU7" i="56"/>
  <c r="AT7" i="56"/>
  <c r="AS7" i="56"/>
  <c r="AR7" i="56"/>
  <c r="AQ7" i="56"/>
  <c r="AP7" i="56"/>
  <c r="AO7" i="56"/>
  <c r="AN7" i="56"/>
  <c r="AM7" i="56"/>
  <c r="AL7" i="56"/>
  <c r="AK7" i="56"/>
  <c r="AJ7" i="56"/>
  <c r="AI7" i="56"/>
  <c r="AH7" i="56"/>
  <c r="AG7" i="56"/>
  <c r="AF7" i="56"/>
  <c r="AE7" i="56"/>
  <c r="AD7" i="56"/>
  <c r="AC7" i="56"/>
  <c r="AB7" i="56"/>
  <c r="AX6" i="56"/>
  <c r="AW6" i="56"/>
  <c r="AU6" i="56"/>
  <c r="AT6" i="56"/>
  <c r="AS6" i="56"/>
  <c r="AR6" i="56"/>
  <c r="AQ6" i="56"/>
  <c r="AP6" i="56"/>
  <c r="AO6" i="56"/>
  <c r="AN6" i="56"/>
  <c r="AM6" i="56"/>
  <c r="AL6" i="56"/>
  <c r="AK6" i="56"/>
  <c r="AJ6" i="56"/>
  <c r="AI6" i="56"/>
  <c r="AH6" i="56"/>
  <c r="AG6" i="56"/>
  <c r="AF6" i="56"/>
  <c r="AE6" i="56"/>
  <c r="AD6" i="56"/>
  <c r="AC6" i="56"/>
  <c r="AB6" i="56"/>
  <c r="AX5" i="56"/>
  <c r="AW5" i="56"/>
  <c r="C5" i="56" s="1"/>
  <c r="AU5" i="56"/>
  <c r="AT5" i="56"/>
  <c r="AS5" i="56"/>
  <c r="AR5" i="56"/>
  <c r="AQ5" i="56"/>
  <c r="AP5" i="56"/>
  <c r="AO5" i="56"/>
  <c r="AN5" i="56"/>
  <c r="AM5" i="56"/>
  <c r="AL5" i="56"/>
  <c r="AK5" i="56"/>
  <c r="AJ5" i="56"/>
  <c r="AI5" i="56"/>
  <c r="AH5" i="56"/>
  <c r="AG5" i="56"/>
  <c r="AF5" i="56"/>
  <c r="AE5" i="56"/>
  <c r="AD5" i="56"/>
  <c r="AC5" i="56"/>
  <c r="AB5" i="56"/>
  <c r="AX4" i="56"/>
  <c r="AW4" i="56"/>
  <c r="AU4" i="56"/>
  <c r="AT4" i="56"/>
  <c r="AS4" i="56"/>
  <c r="AR4" i="56"/>
  <c r="AQ4" i="56"/>
  <c r="AP4" i="56"/>
  <c r="AO4" i="56"/>
  <c r="AN4" i="56"/>
  <c r="AM4" i="56"/>
  <c r="AL4" i="56"/>
  <c r="AK4" i="56"/>
  <c r="AJ4" i="56"/>
  <c r="AI4" i="56"/>
  <c r="AH4" i="56"/>
  <c r="AG4" i="56"/>
  <c r="AF4" i="56"/>
  <c r="AE4" i="56"/>
  <c r="AD4" i="56"/>
  <c r="AC4" i="56"/>
  <c r="AB4" i="56"/>
  <c r="AX3" i="56"/>
  <c r="AW3" i="56"/>
  <c r="AU3" i="56"/>
  <c r="AT3" i="56"/>
  <c r="AS3" i="56"/>
  <c r="AR3" i="56"/>
  <c r="AQ3" i="56"/>
  <c r="AP3" i="56"/>
  <c r="AO3" i="56"/>
  <c r="AN3" i="56"/>
  <c r="AM3" i="56"/>
  <c r="AL3" i="56"/>
  <c r="AK3" i="56"/>
  <c r="AJ3" i="56"/>
  <c r="AI3" i="56"/>
  <c r="AH3" i="56"/>
  <c r="AG3" i="56"/>
  <c r="AF3" i="56"/>
  <c r="AE3" i="56"/>
  <c r="AD3" i="56"/>
  <c r="AC3" i="56"/>
  <c r="AB3" i="56"/>
  <c r="C8" i="56" l="1"/>
  <c r="C12" i="56"/>
  <c r="C20" i="56"/>
  <c r="C18" i="56"/>
  <c r="C19" i="56"/>
  <c r="C16" i="56"/>
  <c r="B20" i="56"/>
  <c r="B14" i="56"/>
  <c r="C3" i="56"/>
  <c r="C7" i="56"/>
  <c r="C11" i="56"/>
  <c r="C10" i="56"/>
  <c r="C15" i="56"/>
  <c r="C6" i="56"/>
  <c r="B12" i="56"/>
  <c r="B3" i="56"/>
  <c r="B19" i="56"/>
  <c r="B18" i="56"/>
  <c r="B7" i="56"/>
  <c r="B17" i="56"/>
  <c r="B8" i="56"/>
  <c r="B11" i="56"/>
  <c r="B10" i="56"/>
  <c r="B16" i="56"/>
  <c r="B5" i="56"/>
  <c r="B13" i="56"/>
  <c r="B6" i="56"/>
  <c r="B15" i="56"/>
  <c r="AX20" i="55"/>
  <c r="AW20" i="55"/>
  <c r="AU20" i="55"/>
  <c r="AT20" i="55"/>
  <c r="AS20" i="55"/>
  <c r="AR20" i="55"/>
  <c r="AQ20" i="55"/>
  <c r="AP20" i="55"/>
  <c r="AO20" i="55"/>
  <c r="AN20" i="55"/>
  <c r="AM20" i="55"/>
  <c r="AL20" i="55"/>
  <c r="AK20" i="55"/>
  <c r="AJ20" i="55"/>
  <c r="AI20" i="55"/>
  <c r="AH20" i="55"/>
  <c r="AG20" i="55"/>
  <c r="AF20" i="55"/>
  <c r="AE20" i="55"/>
  <c r="AD20" i="55"/>
  <c r="AC20" i="55"/>
  <c r="AB20" i="55"/>
  <c r="AX19" i="55"/>
  <c r="AW19" i="55"/>
  <c r="AU19" i="55"/>
  <c r="AT19" i="55"/>
  <c r="AS19" i="55"/>
  <c r="AR19" i="55"/>
  <c r="AQ19" i="55"/>
  <c r="AP19" i="55"/>
  <c r="AO19" i="55"/>
  <c r="AN19" i="55"/>
  <c r="AM19" i="55"/>
  <c r="AL19" i="55"/>
  <c r="AK19" i="55"/>
  <c r="AJ19" i="55"/>
  <c r="AI19" i="55"/>
  <c r="AH19" i="55"/>
  <c r="AG19" i="55"/>
  <c r="AF19" i="55"/>
  <c r="AE19" i="55"/>
  <c r="AD19" i="55"/>
  <c r="AC19" i="55"/>
  <c r="AB19" i="55"/>
  <c r="AX18" i="55"/>
  <c r="AW18" i="55"/>
  <c r="AU18" i="55"/>
  <c r="AT18" i="55"/>
  <c r="AS18" i="55"/>
  <c r="AR18" i="55"/>
  <c r="AQ18" i="55"/>
  <c r="AP18" i="55"/>
  <c r="AO18" i="55"/>
  <c r="AN18" i="55"/>
  <c r="AM18" i="55"/>
  <c r="AL18" i="55"/>
  <c r="AK18" i="55"/>
  <c r="AJ18" i="55"/>
  <c r="AI18" i="55"/>
  <c r="AH18" i="55"/>
  <c r="AG18" i="55"/>
  <c r="AF18" i="55"/>
  <c r="AE18" i="55"/>
  <c r="AD18" i="55"/>
  <c r="AC18" i="55"/>
  <c r="AB18" i="55"/>
  <c r="AX17" i="55"/>
  <c r="AW17" i="55"/>
  <c r="AU17" i="55"/>
  <c r="AT17" i="55"/>
  <c r="AS17" i="55"/>
  <c r="AR17" i="55"/>
  <c r="AQ17" i="55"/>
  <c r="AP17" i="55"/>
  <c r="AO17" i="55"/>
  <c r="AN17" i="55"/>
  <c r="AM17" i="55"/>
  <c r="AL17" i="55"/>
  <c r="AK17" i="55"/>
  <c r="AJ17" i="55"/>
  <c r="AI17" i="55"/>
  <c r="AH17" i="55"/>
  <c r="AG17" i="55"/>
  <c r="AF17" i="55"/>
  <c r="AE17" i="55"/>
  <c r="AD17" i="55"/>
  <c r="AC17" i="55"/>
  <c r="AB17" i="55"/>
  <c r="AX16" i="55"/>
  <c r="AW16" i="55"/>
  <c r="AU16" i="55"/>
  <c r="AT16" i="55"/>
  <c r="AS16" i="55"/>
  <c r="AR16" i="55"/>
  <c r="AQ16" i="55"/>
  <c r="AP16" i="55"/>
  <c r="AO16" i="55"/>
  <c r="AN16" i="55"/>
  <c r="AM16" i="55"/>
  <c r="AL16" i="55"/>
  <c r="AK16" i="55"/>
  <c r="AJ16" i="55"/>
  <c r="AI16" i="55"/>
  <c r="AH16" i="55"/>
  <c r="AG16" i="55"/>
  <c r="AF16" i="55"/>
  <c r="AE16" i="55"/>
  <c r="AD16" i="55"/>
  <c r="AC16" i="55"/>
  <c r="AB16" i="55"/>
  <c r="AX15" i="55"/>
  <c r="AW15" i="55"/>
  <c r="AU15" i="55"/>
  <c r="AT15" i="55"/>
  <c r="AS15" i="55"/>
  <c r="AR15" i="55"/>
  <c r="AQ15" i="55"/>
  <c r="AP15" i="55"/>
  <c r="AO15" i="55"/>
  <c r="AN15" i="55"/>
  <c r="AM15" i="55"/>
  <c r="AL15" i="55"/>
  <c r="AK15" i="55"/>
  <c r="AJ15" i="55"/>
  <c r="AI15" i="55"/>
  <c r="AH15" i="55"/>
  <c r="AG15" i="55"/>
  <c r="AF15" i="55"/>
  <c r="AE15" i="55"/>
  <c r="AD15" i="55"/>
  <c r="AC15" i="55"/>
  <c r="AB15" i="55"/>
  <c r="AX14" i="55"/>
  <c r="AW14" i="55"/>
  <c r="AU14" i="55"/>
  <c r="AT14" i="55"/>
  <c r="AS14" i="55"/>
  <c r="AR14" i="55"/>
  <c r="AQ14" i="55"/>
  <c r="AP14" i="55"/>
  <c r="AO14" i="55"/>
  <c r="AN14" i="55"/>
  <c r="AM14" i="55"/>
  <c r="AL14" i="55"/>
  <c r="AK14" i="55"/>
  <c r="AJ14" i="55"/>
  <c r="AI14" i="55"/>
  <c r="AH14" i="55"/>
  <c r="AG14" i="55"/>
  <c r="AF14" i="55"/>
  <c r="AE14" i="55"/>
  <c r="AD14" i="55"/>
  <c r="AC14" i="55"/>
  <c r="AB14" i="55"/>
  <c r="AX13" i="55"/>
  <c r="AW13" i="55"/>
  <c r="AU13" i="55"/>
  <c r="AT13" i="55"/>
  <c r="AS13" i="55"/>
  <c r="AR13" i="55"/>
  <c r="AQ13" i="55"/>
  <c r="AP13" i="55"/>
  <c r="AO13" i="55"/>
  <c r="AN13" i="55"/>
  <c r="AM13" i="55"/>
  <c r="AL13" i="55"/>
  <c r="AK13" i="55"/>
  <c r="AJ13" i="55"/>
  <c r="AI13" i="55"/>
  <c r="AH13" i="55"/>
  <c r="AG13" i="55"/>
  <c r="AF13" i="55"/>
  <c r="AE13" i="55"/>
  <c r="AD13" i="55"/>
  <c r="AC13" i="55"/>
  <c r="AB13" i="55"/>
  <c r="AX12" i="55"/>
  <c r="AW12" i="55"/>
  <c r="AU12" i="55"/>
  <c r="AT12" i="55"/>
  <c r="AS12" i="55"/>
  <c r="AR12" i="55"/>
  <c r="AQ12" i="55"/>
  <c r="AP12" i="55"/>
  <c r="AO12" i="55"/>
  <c r="AN12" i="55"/>
  <c r="AM12" i="55"/>
  <c r="AL12" i="55"/>
  <c r="AK12" i="55"/>
  <c r="AJ12" i="55"/>
  <c r="AI12" i="55"/>
  <c r="AH12" i="55"/>
  <c r="AG12" i="55"/>
  <c r="AF12" i="55"/>
  <c r="AE12" i="55"/>
  <c r="AD12" i="55"/>
  <c r="AC12" i="55"/>
  <c r="AB12" i="55"/>
  <c r="AX11" i="55"/>
  <c r="AW11" i="55"/>
  <c r="AU11" i="55"/>
  <c r="AT11" i="55"/>
  <c r="AS11" i="55"/>
  <c r="AR11" i="55"/>
  <c r="AQ11" i="55"/>
  <c r="AP11" i="55"/>
  <c r="AO11" i="55"/>
  <c r="AN11" i="55"/>
  <c r="AM11" i="55"/>
  <c r="AL11" i="55"/>
  <c r="AK11" i="55"/>
  <c r="AJ11" i="55"/>
  <c r="AI11" i="55"/>
  <c r="AH11" i="55"/>
  <c r="AG11" i="55"/>
  <c r="AF11" i="55"/>
  <c r="AE11" i="55"/>
  <c r="AD11" i="55"/>
  <c r="AC11" i="55"/>
  <c r="AB11" i="55"/>
  <c r="AX10" i="55"/>
  <c r="AW10" i="55"/>
  <c r="AU10" i="55"/>
  <c r="AT10" i="55"/>
  <c r="AS10" i="55"/>
  <c r="AR10" i="55"/>
  <c r="AQ10" i="55"/>
  <c r="AP10" i="55"/>
  <c r="AO10" i="55"/>
  <c r="AN10" i="55"/>
  <c r="AM10" i="55"/>
  <c r="AL10" i="55"/>
  <c r="AK10" i="55"/>
  <c r="AJ10" i="55"/>
  <c r="AI10" i="55"/>
  <c r="AH10" i="55"/>
  <c r="AG10" i="55"/>
  <c r="AF10" i="55"/>
  <c r="AE10" i="55"/>
  <c r="AD10" i="55"/>
  <c r="AC10" i="55"/>
  <c r="AB10" i="55"/>
  <c r="AX9" i="55"/>
  <c r="AW9" i="55"/>
  <c r="AU9" i="55"/>
  <c r="AT9" i="55"/>
  <c r="AS9" i="55"/>
  <c r="AR9" i="55"/>
  <c r="AQ9" i="55"/>
  <c r="AP9" i="55"/>
  <c r="AO9" i="55"/>
  <c r="AN9" i="55"/>
  <c r="AM9" i="55"/>
  <c r="AL9" i="55"/>
  <c r="AK9" i="55"/>
  <c r="AJ9" i="55"/>
  <c r="AI9" i="55"/>
  <c r="AH9" i="55"/>
  <c r="AG9" i="55"/>
  <c r="AF9" i="55"/>
  <c r="AE9" i="55"/>
  <c r="AD9" i="55"/>
  <c r="AC9" i="55"/>
  <c r="AB9" i="55"/>
  <c r="AX8" i="55"/>
  <c r="AW8" i="55"/>
  <c r="AU8" i="55"/>
  <c r="AT8" i="55"/>
  <c r="AS8" i="55"/>
  <c r="AR8" i="55"/>
  <c r="AQ8" i="55"/>
  <c r="AP8" i="55"/>
  <c r="AO8" i="55"/>
  <c r="AN8" i="55"/>
  <c r="AM8" i="55"/>
  <c r="AL8" i="55"/>
  <c r="AK8" i="55"/>
  <c r="AJ8" i="55"/>
  <c r="AI8" i="55"/>
  <c r="AH8" i="55"/>
  <c r="AG8" i="55"/>
  <c r="AF8" i="55"/>
  <c r="AE8" i="55"/>
  <c r="AD8" i="55"/>
  <c r="AC8" i="55"/>
  <c r="AB8" i="55"/>
  <c r="AX7" i="55"/>
  <c r="AW7" i="55"/>
  <c r="AU7" i="55"/>
  <c r="AT7" i="55"/>
  <c r="AS7" i="55"/>
  <c r="AR7" i="55"/>
  <c r="AQ7" i="55"/>
  <c r="AP7" i="55"/>
  <c r="AO7" i="55"/>
  <c r="AN7" i="55"/>
  <c r="AM7" i="55"/>
  <c r="AL7" i="55"/>
  <c r="AK7" i="55"/>
  <c r="AJ7" i="55"/>
  <c r="AI7" i="55"/>
  <c r="AH7" i="55"/>
  <c r="AG7" i="55"/>
  <c r="AF7" i="55"/>
  <c r="AE7" i="55"/>
  <c r="AD7" i="55"/>
  <c r="AC7" i="55"/>
  <c r="AB7" i="55"/>
  <c r="AX6" i="55"/>
  <c r="AW6" i="55"/>
  <c r="AU6" i="55"/>
  <c r="AT6" i="55"/>
  <c r="AS6" i="55"/>
  <c r="AR6" i="55"/>
  <c r="AQ6" i="55"/>
  <c r="AP6" i="55"/>
  <c r="AO6" i="55"/>
  <c r="AN6" i="55"/>
  <c r="AM6" i="55"/>
  <c r="AL6" i="55"/>
  <c r="AK6" i="55"/>
  <c r="AJ6" i="55"/>
  <c r="AI6" i="55"/>
  <c r="AH6" i="55"/>
  <c r="AG6" i="55"/>
  <c r="AF6" i="55"/>
  <c r="AE6" i="55"/>
  <c r="AD6" i="55"/>
  <c r="AC6" i="55"/>
  <c r="AB6" i="55"/>
  <c r="AX5" i="55"/>
  <c r="AW5" i="55"/>
  <c r="AU5" i="55"/>
  <c r="AT5" i="55"/>
  <c r="AS5" i="55"/>
  <c r="AR5" i="55"/>
  <c r="AQ5" i="55"/>
  <c r="AP5" i="55"/>
  <c r="AO5" i="55"/>
  <c r="AN5" i="55"/>
  <c r="AM5" i="55"/>
  <c r="AL5" i="55"/>
  <c r="AK5" i="55"/>
  <c r="AJ5" i="55"/>
  <c r="AI5" i="55"/>
  <c r="AH5" i="55"/>
  <c r="AG5" i="55"/>
  <c r="AF5" i="55"/>
  <c r="AE5" i="55"/>
  <c r="AD5" i="55"/>
  <c r="AC5" i="55"/>
  <c r="AB5" i="55"/>
  <c r="AX4" i="55"/>
  <c r="AW4" i="55"/>
  <c r="AU4" i="55"/>
  <c r="AT4" i="55"/>
  <c r="AS4" i="55"/>
  <c r="AR4" i="55"/>
  <c r="AQ4" i="55"/>
  <c r="AP4" i="55"/>
  <c r="AO4" i="55"/>
  <c r="AN4" i="55"/>
  <c r="AM4" i="55"/>
  <c r="AL4" i="55"/>
  <c r="AK4" i="55"/>
  <c r="AJ4" i="55"/>
  <c r="AI4" i="55"/>
  <c r="AH4" i="55"/>
  <c r="AG4" i="55"/>
  <c r="AF4" i="55"/>
  <c r="AE4" i="55"/>
  <c r="AD4" i="55"/>
  <c r="AC4" i="55"/>
  <c r="AB4" i="55"/>
  <c r="AX3" i="55"/>
  <c r="AW3" i="55"/>
  <c r="AU3" i="55"/>
  <c r="AT3" i="55"/>
  <c r="AS3" i="55"/>
  <c r="AR3" i="55"/>
  <c r="AQ3" i="55"/>
  <c r="AP3" i="55"/>
  <c r="AO3" i="55"/>
  <c r="AN3" i="55"/>
  <c r="AM3" i="55"/>
  <c r="AL3" i="55"/>
  <c r="AK3" i="55"/>
  <c r="AJ3" i="55"/>
  <c r="AI3" i="55"/>
  <c r="AH3" i="55"/>
  <c r="AG3" i="55"/>
  <c r="AF3" i="55"/>
  <c r="AE3" i="55"/>
  <c r="AD3" i="55"/>
  <c r="AC3" i="55"/>
  <c r="AB3" i="55"/>
  <c r="C8" i="55" l="1"/>
  <c r="C12" i="55"/>
  <c r="C16" i="55"/>
  <c r="C5" i="55"/>
  <c r="C13" i="55"/>
  <c r="C17" i="55"/>
  <c r="C3" i="55"/>
  <c r="C7" i="55"/>
  <c r="C11" i="55"/>
  <c r="C15" i="55"/>
  <c r="C19" i="55"/>
  <c r="C6" i="55"/>
  <c r="C10" i="55"/>
  <c r="C14" i="55"/>
  <c r="C18" i="55"/>
  <c r="C20" i="55"/>
  <c r="B20" i="55"/>
  <c r="B8" i="55"/>
  <c r="B18" i="55"/>
  <c r="B6" i="55"/>
  <c r="B5" i="55"/>
  <c r="B11" i="55"/>
  <c r="B15" i="55"/>
  <c r="B19" i="55"/>
  <c r="B10" i="55"/>
  <c r="B3" i="55"/>
  <c r="B17" i="55"/>
  <c r="B14" i="55"/>
  <c r="B12" i="55"/>
  <c r="B7" i="55"/>
  <c r="B13" i="55"/>
  <c r="B16" i="55"/>
  <c r="D18" i="25"/>
  <c r="AX20" i="54" l="1"/>
  <c r="AW20" i="54"/>
  <c r="AU20" i="54"/>
  <c r="AT20" i="54"/>
  <c r="AS20" i="54"/>
  <c r="AR20" i="54"/>
  <c r="AQ20" i="54"/>
  <c r="AP20" i="54"/>
  <c r="AO20" i="54"/>
  <c r="AN20" i="54"/>
  <c r="AM20" i="54"/>
  <c r="AL20" i="54"/>
  <c r="AK20" i="54"/>
  <c r="AJ20" i="54"/>
  <c r="AI20" i="54"/>
  <c r="AH20" i="54"/>
  <c r="AG20" i="54"/>
  <c r="AF20" i="54"/>
  <c r="AE20" i="54"/>
  <c r="AD20" i="54"/>
  <c r="AC20" i="54"/>
  <c r="AB20" i="54"/>
  <c r="AX19" i="54"/>
  <c r="AW19" i="54"/>
  <c r="AU19" i="54"/>
  <c r="AT19" i="54"/>
  <c r="AS19" i="54"/>
  <c r="AR19" i="54"/>
  <c r="AQ19" i="54"/>
  <c r="AP19" i="54"/>
  <c r="AO19" i="54"/>
  <c r="AN19" i="54"/>
  <c r="AM19" i="54"/>
  <c r="AL19" i="54"/>
  <c r="AK19" i="54"/>
  <c r="AJ19" i="54"/>
  <c r="AI19" i="54"/>
  <c r="AH19" i="54"/>
  <c r="AG19" i="54"/>
  <c r="AF19" i="54"/>
  <c r="AE19" i="54"/>
  <c r="AD19" i="54"/>
  <c r="AC19" i="54"/>
  <c r="AB19" i="54"/>
  <c r="AX18" i="54"/>
  <c r="AW18" i="54"/>
  <c r="AU18" i="54"/>
  <c r="AT18" i="54"/>
  <c r="AS18" i="54"/>
  <c r="AR18" i="54"/>
  <c r="AQ18" i="54"/>
  <c r="AP18" i="54"/>
  <c r="AO18" i="54"/>
  <c r="AN18" i="54"/>
  <c r="AM18" i="54"/>
  <c r="AL18" i="54"/>
  <c r="AK18" i="54"/>
  <c r="AJ18" i="54"/>
  <c r="AI18" i="54"/>
  <c r="AH18" i="54"/>
  <c r="AG18" i="54"/>
  <c r="AF18" i="54"/>
  <c r="AE18" i="54"/>
  <c r="AD18" i="54"/>
  <c r="AC18" i="54"/>
  <c r="AB18" i="54"/>
  <c r="AX17" i="54"/>
  <c r="AW17" i="54"/>
  <c r="AU17" i="54"/>
  <c r="AT17" i="54"/>
  <c r="AS17" i="54"/>
  <c r="AR17" i="54"/>
  <c r="AQ17" i="54"/>
  <c r="AP17" i="54"/>
  <c r="AO17" i="54"/>
  <c r="AN17" i="54"/>
  <c r="AM17" i="54"/>
  <c r="AL17" i="54"/>
  <c r="AK17" i="54"/>
  <c r="AJ17" i="54"/>
  <c r="AI17" i="54"/>
  <c r="AH17" i="54"/>
  <c r="AG17" i="54"/>
  <c r="AF17" i="54"/>
  <c r="AE17" i="54"/>
  <c r="AD17" i="54"/>
  <c r="AC17" i="54"/>
  <c r="AB17" i="54"/>
  <c r="AX16" i="54"/>
  <c r="AW16" i="54"/>
  <c r="AU16" i="54"/>
  <c r="AT16" i="54"/>
  <c r="AS16" i="54"/>
  <c r="AR16" i="54"/>
  <c r="AQ16" i="54"/>
  <c r="AP16" i="54"/>
  <c r="AO16" i="54"/>
  <c r="AN16" i="54"/>
  <c r="AM16" i="54"/>
  <c r="AL16" i="54"/>
  <c r="AK16" i="54"/>
  <c r="AJ16" i="54"/>
  <c r="AI16" i="54"/>
  <c r="AH16" i="54"/>
  <c r="AG16" i="54"/>
  <c r="AF16" i="54"/>
  <c r="AE16" i="54"/>
  <c r="AD16" i="54"/>
  <c r="AC16" i="54"/>
  <c r="AB16" i="54"/>
  <c r="AX15" i="54"/>
  <c r="AW15" i="54"/>
  <c r="AU15" i="54"/>
  <c r="AT15" i="54"/>
  <c r="AS15" i="54"/>
  <c r="AR15" i="54"/>
  <c r="AQ15" i="54"/>
  <c r="AP15" i="54"/>
  <c r="AO15" i="54"/>
  <c r="AN15" i="54"/>
  <c r="AM15" i="54"/>
  <c r="AL15" i="54"/>
  <c r="AK15" i="54"/>
  <c r="AJ15" i="54"/>
  <c r="AI15" i="54"/>
  <c r="AH15" i="54"/>
  <c r="AG15" i="54"/>
  <c r="AF15" i="54"/>
  <c r="AE15" i="54"/>
  <c r="AD15" i="54"/>
  <c r="AC15" i="54"/>
  <c r="AB15" i="54"/>
  <c r="AX14" i="54"/>
  <c r="AW14" i="54"/>
  <c r="AU14" i="54"/>
  <c r="AT14" i="54"/>
  <c r="AS14" i="54"/>
  <c r="AR14" i="54"/>
  <c r="AQ14" i="54"/>
  <c r="AP14" i="54"/>
  <c r="AO14" i="54"/>
  <c r="AN14" i="54"/>
  <c r="AM14" i="54"/>
  <c r="AL14" i="54"/>
  <c r="AK14" i="54"/>
  <c r="AJ14" i="54"/>
  <c r="AI14" i="54"/>
  <c r="AH14" i="54"/>
  <c r="AG14" i="54"/>
  <c r="AF14" i="54"/>
  <c r="AE14" i="54"/>
  <c r="AD14" i="54"/>
  <c r="AC14" i="54"/>
  <c r="AB14" i="54"/>
  <c r="AX13" i="54"/>
  <c r="AW13" i="54"/>
  <c r="AU13" i="54"/>
  <c r="AT13" i="54"/>
  <c r="AS13" i="54"/>
  <c r="AR13" i="54"/>
  <c r="AQ13" i="54"/>
  <c r="AP13" i="54"/>
  <c r="AO13" i="54"/>
  <c r="AN13" i="54"/>
  <c r="AM13" i="54"/>
  <c r="AL13" i="54"/>
  <c r="AK13" i="54"/>
  <c r="AJ13" i="54"/>
  <c r="AI13" i="54"/>
  <c r="AH13" i="54"/>
  <c r="AG13" i="54"/>
  <c r="AF13" i="54"/>
  <c r="AE13" i="54"/>
  <c r="AD13" i="54"/>
  <c r="AC13" i="54"/>
  <c r="AB13" i="54"/>
  <c r="AX12" i="54"/>
  <c r="AW12" i="54"/>
  <c r="AU12" i="54"/>
  <c r="AT12" i="54"/>
  <c r="AS12" i="54"/>
  <c r="AR12" i="54"/>
  <c r="AQ12" i="54"/>
  <c r="AP12" i="54"/>
  <c r="AO12" i="54"/>
  <c r="AN12" i="54"/>
  <c r="AM12" i="54"/>
  <c r="AL12" i="54"/>
  <c r="AK12" i="54"/>
  <c r="AJ12" i="54"/>
  <c r="AI12" i="54"/>
  <c r="AH12" i="54"/>
  <c r="AG12" i="54"/>
  <c r="AF12" i="54"/>
  <c r="AE12" i="54"/>
  <c r="AD12" i="54"/>
  <c r="AC12" i="54"/>
  <c r="AB12" i="54"/>
  <c r="AX11" i="54"/>
  <c r="AW11" i="54"/>
  <c r="AU11" i="54"/>
  <c r="AT11" i="54"/>
  <c r="AS11" i="54"/>
  <c r="AR11" i="54"/>
  <c r="AQ11" i="54"/>
  <c r="AP11" i="54"/>
  <c r="AO11" i="54"/>
  <c r="AN11" i="54"/>
  <c r="AM11" i="54"/>
  <c r="AL11" i="54"/>
  <c r="AK11" i="54"/>
  <c r="AJ11" i="54"/>
  <c r="AI11" i="54"/>
  <c r="AH11" i="54"/>
  <c r="AG11" i="54"/>
  <c r="AF11" i="54"/>
  <c r="AE11" i="54"/>
  <c r="AD11" i="54"/>
  <c r="AC11" i="54"/>
  <c r="AB11" i="54"/>
  <c r="AX10" i="54"/>
  <c r="AW10" i="54"/>
  <c r="AU10" i="54"/>
  <c r="AT10" i="54"/>
  <c r="AS10" i="54"/>
  <c r="AR10" i="54"/>
  <c r="AQ10" i="54"/>
  <c r="AP10" i="54"/>
  <c r="AO10" i="54"/>
  <c r="AN10" i="54"/>
  <c r="AM10" i="54"/>
  <c r="AL10" i="54"/>
  <c r="AK10" i="54"/>
  <c r="AJ10" i="54"/>
  <c r="AI10" i="54"/>
  <c r="AH10" i="54"/>
  <c r="AG10" i="54"/>
  <c r="AF10" i="54"/>
  <c r="AE10" i="54"/>
  <c r="AD10" i="54"/>
  <c r="AC10" i="54"/>
  <c r="AB10" i="54"/>
  <c r="AX9" i="54"/>
  <c r="AW9" i="54"/>
  <c r="AU9" i="54"/>
  <c r="AT9" i="54"/>
  <c r="AS9" i="54"/>
  <c r="AR9" i="54"/>
  <c r="AQ9" i="54"/>
  <c r="AP9" i="54"/>
  <c r="AO9" i="54"/>
  <c r="AN9" i="54"/>
  <c r="AM9" i="54"/>
  <c r="AL9" i="54"/>
  <c r="AK9" i="54"/>
  <c r="AJ9" i="54"/>
  <c r="AI9" i="54"/>
  <c r="AH9" i="54"/>
  <c r="AG9" i="54"/>
  <c r="AF9" i="54"/>
  <c r="AE9" i="54"/>
  <c r="AD9" i="54"/>
  <c r="AC9" i="54"/>
  <c r="AB9" i="54"/>
  <c r="AX8" i="54"/>
  <c r="AW8" i="54"/>
  <c r="AU8" i="54"/>
  <c r="AT8" i="54"/>
  <c r="AS8" i="54"/>
  <c r="AR8" i="54"/>
  <c r="AQ8" i="54"/>
  <c r="AP8" i="54"/>
  <c r="AO8" i="54"/>
  <c r="AN8" i="54"/>
  <c r="AM8" i="54"/>
  <c r="AL8" i="54"/>
  <c r="AK8" i="54"/>
  <c r="AJ8" i="54"/>
  <c r="AI8" i="54"/>
  <c r="AH8" i="54"/>
  <c r="AG8" i="54"/>
  <c r="AF8" i="54"/>
  <c r="AE8" i="54"/>
  <c r="AD8" i="54"/>
  <c r="AC8" i="54"/>
  <c r="AB8" i="54"/>
  <c r="AX7" i="54"/>
  <c r="AW7" i="54"/>
  <c r="AU7" i="54"/>
  <c r="AT7" i="54"/>
  <c r="AS7" i="54"/>
  <c r="AR7" i="54"/>
  <c r="AQ7" i="54"/>
  <c r="AP7" i="54"/>
  <c r="AO7" i="54"/>
  <c r="AN7" i="54"/>
  <c r="AM7" i="54"/>
  <c r="AL7" i="54"/>
  <c r="AK7" i="54"/>
  <c r="AJ7" i="54"/>
  <c r="AI7" i="54"/>
  <c r="AH7" i="54"/>
  <c r="AG7" i="54"/>
  <c r="AF7" i="54"/>
  <c r="AE7" i="54"/>
  <c r="AD7" i="54"/>
  <c r="AC7" i="54"/>
  <c r="AB7" i="54"/>
  <c r="AX6" i="54"/>
  <c r="AW6" i="54"/>
  <c r="AU6" i="54"/>
  <c r="AT6" i="54"/>
  <c r="AS6" i="54"/>
  <c r="AR6" i="54"/>
  <c r="AQ6" i="54"/>
  <c r="AP6" i="54"/>
  <c r="AO6" i="54"/>
  <c r="AN6" i="54"/>
  <c r="AM6" i="54"/>
  <c r="AL6" i="54"/>
  <c r="AK6" i="54"/>
  <c r="AJ6" i="54"/>
  <c r="AI6" i="54"/>
  <c r="AH6" i="54"/>
  <c r="AG6" i="54"/>
  <c r="AF6" i="54"/>
  <c r="AE6" i="54"/>
  <c r="AD6" i="54"/>
  <c r="AC6" i="54"/>
  <c r="AB6" i="54"/>
  <c r="AX5" i="54"/>
  <c r="AW5" i="54"/>
  <c r="AU5" i="54"/>
  <c r="AT5" i="54"/>
  <c r="AS5" i="54"/>
  <c r="AR5" i="54"/>
  <c r="AQ5" i="54"/>
  <c r="AP5" i="54"/>
  <c r="AO5" i="54"/>
  <c r="AN5" i="54"/>
  <c r="AM5" i="54"/>
  <c r="AL5" i="54"/>
  <c r="AK5" i="54"/>
  <c r="AJ5" i="54"/>
  <c r="AI5" i="54"/>
  <c r="AH5" i="54"/>
  <c r="AG5" i="54"/>
  <c r="AF5" i="54"/>
  <c r="AE5" i="54"/>
  <c r="AD5" i="54"/>
  <c r="AC5" i="54"/>
  <c r="AB5" i="54"/>
  <c r="AX4" i="54"/>
  <c r="AW4" i="54"/>
  <c r="AU4" i="54"/>
  <c r="AT4" i="54"/>
  <c r="AS4" i="54"/>
  <c r="AR4" i="54"/>
  <c r="AQ4" i="54"/>
  <c r="AP4" i="54"/>
  <c r="AO4" i="54"/>
  <c r="AN4" i="54"/>
  <c r="AM4" i="54"/>
  <c r="AL4" i="54"/>
  <c r="AK4" i="54"/>
  <c r="AJ4" i="54"/>
  <c r="AI4" i="54"/>
  <c r="AH4" i="54"/>
  <c r="AG4" i="54"/>
  <c r="AF4" i="54"/>
  <c r="AE4" i="54"/>
  <c r="AD4" i="54"/>
  <c r="AC4" i="54"/>
  <c r="AB4" i="54"/>
  <c r="AX3" i="54"/>
  <c r="AW3" i="54"/>
  <c r="AU3" i="54"/>
  <c r="AT3" i="54"/>
  <c r="AS3" i="54"/>
  <c r="AR3" i="54"/>
  <c r="AQ3" i="54"/>
  <c r="AP3" i="54"/>
  <c r="AO3" i="54"/>
  <c r="AN3" i="54"/>
  <c r="AM3" i="54"/>
  <c r="AL3" i="54"/>
  <c r="AK3" i="54"/>
  <c r="AJ3" i="54"/>
  <c r="AI3" i="54"/>
  <c r="AH3" i="54"/>
  <c r="AG3" i="54"/>
  <c r="AF3" i="54"/>
  <c r="AE3" i="54"/>
  <c r="AD3" i="54"/>
  <c r="AC3" i="54"/>
  <c r="AB3" i="54"/>
  <c r="C19" i="54" l="1"/>
  <c r="C5" i="54"/>
  <c r="C13" i="54"/>
  <c r="C17" i="54"/>
  <c r="C11" i="54"/>
  <c r="C6" i="54"/>
  <c r="C8" i="54"/>
  <c r="C12" i="54"/>
  <c r="C16" i="54"/>
  <c r="B12" i="54"/>
  <c r="B5" i="54"/>
  <c r="C7" i="54"/>
  <c r="B3" i="54"/>
  <c r="C14" i="54"/>
  <c r="B20" i="54"/>
  <c r="C18" i="54"/>
  <c r="C3" i="54"/>
  <c r="C20" i="54"/>
  <c r="C10" i="54"/>
  <c r="C15" i="54"/>
  <c r="B19" i="54"/>
  <c r="B15" i="54"/>
  <c r="B7" i="54"/>
  <c r="B14" i="54"/>
  <c r="B8" i="54"/>
  <c r="B6" i="54"/>
  <c r="B13" i="54"/>
  <c r="B10" i="54"/>
  <c r="B17" i="54"/>
  <c r="B11" i="54"/>
  <c r="B18" i="54"/>
  <c r="B16" i="54"/>
  <c r="AX20" i="53"/>
  <c r="AW20" i="53"/>
  <c r="AU20" i="53"/>
  <c r="AT20" i="53"/>
  <c r="AS20" i="53"/>
  <c r="AR20" i="53"/>
  <c r="AQ20" i="53"/>
  <c r="AP20" i="53"/>
  <c r="AO20" i="53"/>
  <c r="AN20" i="53"/>
  <c r="AM20" i="53"/>
  <c r="AL20" i="53"/>
  <c r="AK20" i="53"/>
  <c r="AJ20" i="53"/>
  <c r="AI20" i="53"/>
  <c r="AH20" i="53"/>
  <c r="AG20" i="53"/>
  <c r="AF20" i="53"/>
  <c r="AE20" i="53"/>
  <c r="AD20" i="53"/>
  <c r="AC20" i="53"/>
  <c r="AB20" i="53"/>
  <c r="AX19" i="53"/>
  <c r="AW19" i="53"/>
  <c r="AU19" i="53"/>
  <c r="AT19" i="53"/>
  <c r="AS19" i="53"/>
  <c r="AR19" i="53"/>
  <c r="AQ19" i="53"/>
  <c r="AP19" i="53"/>
  <c r="AO19" i="53"/>
  <c r="AN19" i="53"/>
  <c r="AM19" i="53"/>
  <c r="AL19" i="53"/>
  <c r="AK19" i="53"/>
  <c r="AJ19" i="53"/>
  <c r="AI19" i="53"/>
  <c r="AH19" i="53"/>
  <c r="AG19" i="53"/>
  <c r="AF19" i="53"/>
  <c r="AE19" i="53"/>
  <c r="AD19" i="53"/>
  <c r="AC19" i="53"/>
  <c r="AB19" i="53"/>
  <c r="AX18" i="53"/>
  <c r="AW18" i="53"/>
  <c r="AU18" i="53"/>
  <c r="AT18" i="53"/>
  <c r="AS18" i="53"/>
  <c r="AR18" i="53"/>
  <c r="AQ18" i="53"/>
  <c r="AP18" i="53"/>
  <c r="AO18" i="53"/>
  <c r="AN18" i="53"/>
  <c r="AM18" i="53"/>
  <c r="AL18" i="53"/>
  <c r="AK18" i="53"/>
  <c r="AJ18" i="53"/>
  <c r="AI18" i="53"/>
  <c r="AH18" i="53"/>
  <c r="AG18" i="53"/>
  <c r="AF18" i="53"/>
  <c r="AE18" i="53"/>
  <c r="AD18" i="53"/>
  <c r="AC18" i="53"/>
  <c r="AB18" i="53"/>
  <c r="AX17" i="53"/>
  <c r="AW17" i="53"/>
  <c r="AU17" i="53"/>
  <c r="AT17" i="53"/>
  <c r="AS17" i="53"/>
  <c r="AR17" i="53"/>
  <c r="AQ17" i="53"/>
  <c r="AP17" i="53"/>
  <c r="AO17" i="53"/>
  <c r="AN17" i="53"/>
  <c r="AM17" i="53"/>
  <c r="AL17" i="53"/>
  <c r="AK17" i="53"/>
  <c r="AJ17" i="53"/>
  <c r="AI17" i="53"/>
  <c r="AH17" i="53"/>
  <c r="AG17" i="53"/>
  <c r="AF17" i="53"/>
  <c r="AE17" i="53"/>
  <c r="AD17" i="53"/>
  <c r="AC17" i="53"/>
  <c r="AB17" i="53"/>
  <c r="AX16" i="53"/>
  <c r="AW16" i="53"/>
  <c r="AU16" i="53"/>
  <c r="AT16" i="53"/>
  <c r="AS16" i="53"/>
  <c r="AR16" i="53"/>
  <c r="AQ16" i="53"/>
  <c r="AP16" i="53"/>
  <c r="AO16" i="53"/>
  <c r="AN16" i="53"/>
  <c r="AM16" i="53"/>
  <c r="AL16" i="53"/>
  <c r="AK16" i="53"/>
  <c r="AJ16" i="53"/>
  <c r="AI16" i="53"/>
  <c r="AH16" i="53"/>
  <c r="AG16" i="53"/>
  <c r="AF16" i="53"/>
  <c r="AE16" i="53"/>
  <c r="AD16" i="53"/>
  <c r="AC16" i="53"/>
  <c r="AB16" i="53"/>
  <c r="AX15" i="53"/>
  <c r="AW15" i="53"/>
  <c r="AU15" i="53"/>
  <c r="AT15" i="53"/>
  <c r="AS15" i="53"/>
  <c r="AR15" i="53"/>
  <c r="AQ15" i="53"/>
  <c r="AP15" i="53"/>
  <c r="AO15" i="53"/>
  <c r="AN15" i="53"/>
  <c r="AM15" i="53"/>
  <c r="AL15" i="53"/>
  <c r="AK15" i="53"/>
  <c r="AJ15" i="53"/>
  <c r="AI15" i="53"/>
  <c r="AH15" i="53"/>
  <c r="AG15" i="53"/>
  <c r="AF15" i="53"/>
  <c r="AE15" i="53"/>
  <c r="AD15" i="53"/>
  <c r="AC15" i="53"/>
  <c r="AB15" i="53"/>
  <c r="AX14" i="53"/>
  <c r="AW14" i="53"/>
  <c r="AU14" i="53"/>
  <c r="AT14" i="53"/>
  <c r="AS14" i="53"/>
  <c r="AR14" i="53"/>
  <c r="AQ14" i="53"/>
  <c r="AP14" i="53"/>
  <c r="AO14" i="53"/>
  <c r="AN14" i="53"/>
  <c r="AM14" i="53"/>
  <c r="AL14" i="53"/>
  <c r="AK14" i="53"/>
  <c r="AJ14" i="53"/>
  <c r="AI14" i="53"/>
  <c r="AH14" i="53"/>
  <c r="AG14" i="53"/>
  <c r="AF14" i="53"/>
  <c r="AE14" i="53"/>
  <c r="AD14" i="53"/>
  <c r="AC14" i="53"/>
  <c r="AB14" i="53"/>
  <c r="AX13" i="53"/>
  <c r="AW13" i="53"/>
  <c r="AU13" i="53"/>
  <c r="AT13" i="53"/>
  <c r="AS13" i="53"/>
  <c r="AR13" i="53"/>
  <c r="AQ13" i="53"/>
  <c r="AP13" i="53"/>
  <c r="AO13" i="53"/>
  <c r="AN13" i="53"/>
  <c r="AM13" i="53"/>
  <c r="AL13" i="53"/>
  <c r="AK13" i="53"/>
  <c r="AJ13" i="53"/>
  <c r="AI13" i="53"/>
  <c r="AH13" i="53"/>
  <c r="AG13" i="53"/>
  <c r="AF13" i="53"/>
  <c r="AE13" i="53"/>
  <c r="AD13" i="53"/>
  <c r="AC13" i="53"/>
  <c r="AB13" i="53"/>
  <c r="AX12" i="53"/>
  <c r="AW12" i="53"/>
  <c r="AU12" i="53"/>
  <c r="AT12" i="53"/>
  <c r="AS12" i="53"/>
  <c r="AR12" i="53"/>
  <c r="AQ12" i="53"/>
  <c r="AP12" i="53"/>
  <c r="AO12" i="53"/>
  <c r="AN12" i="53"/>
  <c r="AM12" i="53"/>
  <c r="AL12" i="53"/>
  <c r="AK12" i="53"/>
  <c r="AJ12" i="53"/>
  <c r="AI12" i="53"/>
  <c r="AH12" i="53"/>
  <c r="AG12" i="53"/>
  <c r="AF12" i="53"/>
  <c r="AE12" i="53"/>
  <c r="AD12" i="53"/>
  <c r="AC12" i="53"/>
  <c r="AB12" i="53"/>
  <c r="AX11" i="53"/>
  <c r="AW11" i="53"/>
  <c r="AU11" i="53"/>
  <c r="AT11" i="53"/>
  <c r="AS11" i="53"/>
  <c r="AR11" i="53"/>
  <c r="AQ11" i="53"/>
  <c r="AP11" i="53"/>
  <c r="AO11" i="53"/>
  <c r="AN11" i="53"/>
  <c r="AM11" i="53"/>
  <c r="AL11" i="53"/>
  <c r="AK11" i="53"/>
  <c r="AJ11" i="53"/>
  <c r="AI11" i="53"/>
  <c r="AH11" i="53"/>
  <c r="AG11" i="53"/>
  <c r="AF11" i="53"/>
  <c r="AE11" i="53"/>
  <c r="AD11" i="53"/>
  <c r="AC11" i="53"/>
  <c r="AB11" i="53"/>
  <c r="AX10" i="53"/>
  <c r="AW10" i="53"/>
  <c r="AU10" i="53"/>
  <c r="AT10" i="53"/>
  <c r="AS10" i="53"/>
  <c r="AR10" i="53"/>
  <c r="AQ10" i="53"/>
  <c r="AP10" i="53"/>
  <c r="AO10" i="53"/>
  <c r="AN10" i="53"/>
  <c r="AM10" i="53"/>
  <c r="AL10" i="53"/>
  <c r="AK10" i="53"/>
  <c r="AJ10" i="53"/>
  <c r="AI10" i="53"/>
  <c r="AH10" i="53"/>
  <c r="AG10" i="53"/>
  <c r="AF10" i="53"/>
  <c r="AE10" i="53"/>
  <c r="AD10" i="53"/>
  <c r="AC10" i="53"/>
  <c r="AB10" i="53"/>
  <c r="AX9" i="53"/>
  <c r="AW9" i="53"/>
  <c r="AU9" i="53"/>
  <c r="AT9" i="53"/>
  <c r="AS9" i="53"/>
  <c r="AR9" i="53"/>
  <c r="AQ9" i="53"/>
  <c r="AP9" i="53"/>
  <c r="AO9" i="53"/>
  <c r="AN9" i="53"/>
  <c r="AM9" i="53"/>
  <c r="AL9" i="53"/>
  <c r="AK9" i="53"/>
  <c r="AJ9" i="53"/>
  <c r="AI9" i="53"/>
  <c r="AH9" i="53"/>
  <c r="AG9" i="53"/>
  <c r="AF9" i="53"/>
  <c r="AE9" i="53"/>
  <c r="AD9" i="53"/>
  <c r="AC9" i="53"/>
  <c r="AB9" i="53"/>
  <c r="AX8" i="53"/>
  <c r="AW8" i="53"/>
  <c r="AU8" i="53"/>
  <c r="AT8" i="53"/>
  <c r="AS8" i="53"/>
  <c r="AR8" i="53"/>
  <c r="AQ8" i="53"/>
  <c r="AP8" i="53"/>
  <c r="AO8" i="53"/>
  <c r="AN8" i="53"/>
  <c r="AM8" i="53"/>
  <c r="AL8" i="53"/>
  <c r="AK8" i="53"/>
  <c r="AJ8" i="53"/>
  <c r="AI8" i="53"/>
  <c r="AH8" i="53"/>
  <c r="AG8" i="53"/>
  <c r="AF8" i="53"/>
  <c r="AE8" i="53"/>
  <c r="AD8" i="53"/>
  <c r="AC8" i="53"/>
  <c r="AB8" i="53"/>
  <c r="AX7" i="53"/>
  <c r="AW7" i="53"/>
  <c r="AU7" i="53"/>
  <c r="AT7" i="53"/>
  <c r="AS7" i="53"/>
  <c r="AR7" i="53"/>
  <c r="AQ7" i="53"/>
  <c r="AP7" i="53"/>
  <c r="AO7" i="53"/>
  <c r="AN7" i="53"/>
  <c r="AM7" i="53"/>
  <c r="AL7" i="53"/>
  <c r="AK7" i="53"/>
  <c r="AJ7" i="53"/>
  <c r="AI7" i="53"/>
  <c r="AH7" i="53"/>
  <c r="AG7" i="53"/>
  <c r="AF7" i="53"/>
  <c r="AE7" i="53"/>
  <c r="AD7" i="53"/>
  <c r="AC7" i="53"/>
  <c r="AB7" i="53"/>
  <c r="AX6" i="53"/>
  <c r="AW6" i="53"/>
  <c r="AU6" i="53"/>
  <c r="AT6" i="53"/>
  <c r="AS6" i="53"/>
  <c r="AR6" i="53"/>
  <c r="AQ6" i="53"/>
  <c r="AP6" i="53"/>
  <c r="AO6" i="53"/>
  <c r="AN6" i="53"/>
  <c r="AM6" i="53"/>
  <c r="AL6" i="53"/>
  <c r="AK6" i="53"/>
  <c r="AJ6" i="53"/>
  <c r="AI6" i="53"/>
  <c r="AH6" i="53"/>
  <c r="AG6" i="53"/>
  <c r="AF6" i="53"/>
  <c r="AE6" i="53"/>
  <c r="AD6" i="53"/>
  <c r="AC6" i="53"/>
  <c r="AB6" i="53"/>
  <c r="AX5" i="53"/>
  <c r="AW5" i="53"/>
  <c r="AU5" i="53"/>
  <c r="AT5" i="53"/>
  <c r="AS5" i="53"/>
  <c r="AR5" i="53"/>
  <c r="AQ5" i="53"/>
  <c r="AP5" i="53"/>
  <c r="AO5" i="53"/>
  <c r="AN5" i="53"/>
  <c r="AM5" i="53"/>
  <c r="AL5" i="53"/>
  <c r="AK5" i="53"/>
  <c r="AJ5" i="53"/>
  <c r="AI5" i="53"/>
  <c r="AH5" i="53"/>
  <c r="AG5" i="53"/>
  <c r="AF5" i="53"/>
  <c r="AE5" i="53"/>
  <c r="AD5" i="53"/>
  <c r="AC5" i="53"/>
  <c r="AB5" i="53"/>
  <c r="AX4" i="53"/>
  <c r="AW4" i="53"/>
  <c r="AU4" i="53"/>
  <c r="AT4" i="53"/>
  <c r="AS4" i="53"/>
  <c r="AR4" i="53"/>
  <c r="AQ4" i="53"/>
  <c r="AP4" i="53"/>
  <c r="AO4" i="53"/>
  <c r="AN4" i="53"/>
  <c r="AM4" i="53"/>
  <c r="AL4" i="53"/>
  <c r="AK4" i="53"/>
  <c r="AJ4" i="53"/>
  <c r="AI4" i="53"/>
  <c r="AH4" i="53"/>
  <c r="AG4" i="53"/>
  <c r="AF4" i="53"/>
  <c r="AE4" i="53"/>
  <c r="AD4" i="53"/>
  <c r="AC4" i="53"/>
  <c r="AB4" i="53"/>
  <c r="AX3" i="53"/>
  <c r="AW3" i="53"/>
  <c r="AU3" i="53"/>
  <c r="AT3" i="53"/>
  <c r="AS3" i="53"/>
  <c r="AR3" i="53"/>
  <c r="AQ3" i="53"/>
  <c r="AP3" i="53"/>
  <c r="AO3" i="53"/>
  <c r="AN3" i="53"/>
  <c r="AM3" i="53"/>
  <c r="AL3" i="53"/>
  <c r="AK3" i="53"/>
  <c r="AJ3" i="53"/>
  <c r="AI3" i="53"/>
  <c r="AH3" i="53"/>
  <c r="AG3" i="53"/>
  <c r="AF3" i="53"/>
  <c r="AE3" i="53"/>
  <c r="AD3" i="53"/>
  <c r="AC3" i="53"/>
  <c r="AB3" i="53"/>
  <c r="B20" i="53" l="1"/>
  <c r="C19" i="53"/>
  <c r="C12" i="53"/>
  <c r="C16" i="53"/>
  <c r="C18" i="53"/>
  <c r="C6" i="53"/>
  <c r="B5" i="53"/>
  <c r="C7" i="53"/>
  <c r="C11" i="53"/>
  <c r="B13" i="53"/>
  <c r="C15" i="53"/>
  <c r="C20" i="53"/>
  <c r="C8" i="53"/>
  <c r="C13" i="53"/>
  <c r="C17" i="53"/>
  <c r="C3" i="53"/>
  <c r="C10" i="53"/>
  <c r="C5" i="53"/>
  <c r="C9" i="53"/>
  <c r="C14" i="53"/>
  <c r="B12" i="53"/>
  <c r="B8" i="53"/>
  <c r="B7" i="53"/>
  <c r="B6" i="53"/>
  <c r="B14" i="53"/>
  <c r="B9" i="53"/>
  <c r="B17" i="53"/>
  <c r="B10" i="53"/>
  <c r="B18" i="53"/>
  <c r="B16" i="53"/>
  <c r="B11" i="53"/>
  <c r="B19" i="53"/>
  <c r="B3" i="53"/>
  <c r="B15" i="53"/>
  <c r="W23" i="25"/>
  <c r="AX20" i="52" l="1"/>
  <c r="AW20" i="52"/>
  <c r="AU20" i="52"/>
  <c r="AT20" i="52"/>
  <c r="AS20" i="52"/>
  <c r="AR20" i="52"/>
  <c r="AQ20" i="52"/>
  <c r="AP20" i="52"/>
  <c r="AO20" i="52"/>
  <c r="AN20" i="52"/>
  <c r="AM20" i="52"/>
  <c r="AL20" i="52"/>
  <c r="AK20" i="52"/>
  <c r="AJ20" i="52"/>
  <c r="AI20" i="52"/>
  <c r="AH20" i="52"/>
  <c r="AG20" i="52"/>
  <c r="AF20" i="52"/>
  <c r="AE20" i="52"/>
  <c r="AD20" i="52"/>
  <c r="AC20" i="52"/>
  <c r="AB20" i="52"/>
  <c r="AX19" i="52"/>
  <c r="AW19" i="52"/>
  <c r="AU19" i="52"/>
  <c r="AT19" i="52"/>
  <c r="AS19" i="52"/>
  <c r="AR19" i="52"/>
  <c r="AQ19" i="52"/>
  <c r="AP19" i="52"/>
  <c r="AO19" i="52"/>
  <c r="AN19" i="52"/>
  <c r="AM19" i="52"/>
  <c r="AL19" i="52"/>
  <c r="AK19" i="52"/>
  <c r="AJ19" i="52"/>
  <c r="AI19" i="52"/>
  <c r="AH19" i="52"/>
  <c r="AG19" i="52"/>
  <c r="AF19" i="52"/>
  <c r="AE19" i="52"/>
  <c r="AD19" i="52"/>
  <c r="AC19" i="52"/>
  <c r="AB19" i="52"/>
  <c r="AX18" i="52"/>
  <c r="AW18" i="52"/>
  <c r="AU18" i="52"/>
  <c r="AT18" i="52"/>
  <c r="AS18" i="52"/>
  <c r="AR18" i="52"/>
  <c r="AQ18" i="52"/>
  <c r="AP18" i="52"/>
  <c r="AO18" i="52"/>
  <c r="AN18" i="52"/>
  <c r="AM18" i="52"/>
  <c r="AL18" i="52"/>
  <c r="AK18" i="52"/>
  <c r="AJ18" i="52"/>
  <c r="AI18" i="52"/>
  <c r="AH18" i="52"/>
  <c r="AG18" i="52"/>
  <c r="AF18" i="52"/>
  <c r="AE18" i="52"/>
  <c r="AD18" i="52"/>
  <c r="AC18" i="52"/>
  <c r="AB18" i="52"/>
  <c r="AX17" i="52"/>
  <c r="AW17" i="52"/>
  <c r="AU17" i="52"/>
  <c r="AT17" i="52"/>
  <c r="AS17" i="52"/>
  <c r="AR17" i="52"/>
  <c r="AQ17" i="52"/>
  <c r="AP17" i="52"/>
  <c r="AO17" i="52"/>
  <c r="AN17" i="52"/>
  <c r="AM17" i="52"/>
  <c r="AL17" i="52"/>
  <c r="AK17" i="52"/>
  <c r="AJ17" i="52"/>
  <c r="AI17" i="52"/>
  <c r="AH17" i="52"/>
  <c r="AG17" i="52"/>
  <c r="AF17" i="52"/>
  <c r="AE17" i="52"/>
  <c r="AD17" i="52"/>
  <c r="AC17" i="52"/>
  <c r="AB17" i="52"/>
  <c r="AX16" i="52"/>
  <c r="AW16" i="52"/>
  <c r="AU16" i="52"/>
  <c r="AT16" i="52"/>
  <c r="AS16" i="52"/>
  <c r="AR16" i="52"/>
  <c r="AQ16" i="52"/>
  <c r="AP16" i="52"/>
  <c r="AO16" i="52"/>
  <c r="AN16" i="52"/>
  <c r="AM16" i="52"/>
  <c r="AL16" i="52"/>
  <c r="AK16" i="52"/>
  <c r="AJ16" i="52"/>
  <c r="AI16" i="52"/>
  <c r="AH16" i="52"/>
  <c r="AG16" i="52"/>
  <c r="AF16" i="52"/>
  <c r="AE16" i="52"/>
  <c r="AD16" i="52"/>
  <c r="AC16" i="52"/>
  <c r="AB16" i="52"/>
  <c r="AX15" i="52"/>
  <c r="AW15" i="52"/>
  <c r="AU15" i="52"/>
  <c r="AT15" i="52"/>
  <c r="AS15" i="52"/>
  <c r="AR15" i="52"/>
  <c r="AQ15" i="52"/>
  <c r="AP15" i="52"/>
  <c r="AO15" i="52"/>
  <c r="AN15" i="52"/>
  <c r="AM15" i="52"/>
  <c r="AL15" i="52"/>
  <c r="AK15" i="52"/>
  <c r="AJ15" i="52"/>
  <c r="AI15" i="52"/>
  <c r="AH15" i="52"/>
  <c r="AG15" i="52"/>
  <c r="AF15" i="52"/>
  <c r="AE15" i="52"/>
  <c r="AD15" i="52"/>
  <c r="AC15" i="52"/>
  <c r="AB15" i="52"/>
  <c r="AX14" i="52"/>
  <c r="AW14" i="52"/>
  <c r="AU14" i="52"/>
  <c r="AT14" i="52"/>
  <c r="AS14" i="52"/>
  <c r="AR14" i="52"/>
  <c r="AQ14" i="52"/>
  <c r="AP14" i="52"/>
  <c r="AO14" i="52"/>
  <c r="AN14" i="52"/>
  <c r="AM14" i="52"/>
  <c r="AL14" i="52"/>
  <c r="AK14" i="52"/>
  <c r="AJ14" i="52"/>
  <c r="AI14" i="52"/>
  <c r="AH14" i="52"/>
  <c r="AG14" i="52"/>
  <c r="AF14" i="52"/>
  <c r="AE14" i="52"/>
  <c r="AD14" i="52"/>
  <c r="AC14" i="52"/>
  <c r="AB14" i="52"/>
  <c r="AX13" i="52"/>
  <c r="AW13" i="52"/>
  <c r="AU13" i="52"/>
  <c r="AT13" i="52"/>
  <c r="AS13" i="52"/>
  <c r="AR13" i="52"/>
  <c r="AQ13" i="52"/>
  <c r="AP13" i="52"/>
  <c r="AO13" i="52"/>
  <c r="AN13" i="52"/>
  <c r="AM13" i="52"/>
  <c r="AL13" i="52"/>
  <c r="AK13" i="52"/>
  <c r="AJ13" i="52"/>
  <c r="AI13" i="52"/>
  <c r="AH13" i="52"/>
  <c r="AG13" i="52"/>
  <c r="AF13" i="52"/>
  <c r="AE13" i="52"/>
  <c r="AD13" i="52"/>
  <c r="AC13" i="52"/>
  <c r="AB13" i="52"/>
  <c r="AX12" i="52"/>
  <c r="AW12" i="52"/>
  <c r="AU12" i="52"/>
  <c r="AT12" i="52"/>
  <c r="AS12" i="52"/>
  <c r="AR12" i="52"/>
  <c r="AQ12" i="52"/>
  <c r="AP12" i="52"/>
  <c r="AO12" i="52"/>
  <c r="AN12" i="52"/>
  <c r="AM12" i="52"/>
  <c r="AL12" i="52"/>
  <c r="AK12" i="52"/>
  <c r="AJ12" i="52"/>
  <c r="AI12" i="52"/>
  <c r="AH12" i="52"/>
  <c r="AG12" i="52"/>
  <c r="AF12" i="52"/>
  <c r="AE12" i="52"/>
  <c r="AD12" i="52"/>
  <c r="AC12" i="52"/>
  <c r="AB12" i="52"/>
  <c r="AX11" i="52"/>
  <c r="AW11" i="52"/>
  <c r="AU11" i="52"/>
  <c r="AT11" i="52"/>
  <c r="AS11" i="52"/>
  <c r="AR11" i="52"/>
  <c r="AQ11" i="52"/>
  <c r="AP11" i="52"/>
  <c r="AO11" i="52"/>
  <c r="AN11" i="52"/>
  <c r="AM11" i="52"/>
  <c r="AL11" i="52"/>
  <c r="AK11" i="52"/>
  <c r="AJ11" i="52"/>
  <c r="AI11" i="52"/>
  <c r="AH11" i="52"/>
  <c r="AG11" i="52"/>
  <c r="AF11" i="52"/>
  <c r="AE11" i="52"/>
  <c r="AD11" i="52"/>
  <c r="AC11" i="52"/>
  <c r="AB11" i="52"/>
  <c r="AX10" i="52"/>
  <c r="AW10" i="52"/>
  <c r="AU10" i="52"/>
  <c r="AT10" i="52"/>
  <c r="AS10" i="52"/>
  <c r="AR10" i="52"/>
  <c r="AQ10" i="52"/>
  <c r="AP10" i="52"/>
  <c r="AO10" i="52"/>
  <c r="AN10" i="52"/>
  <c r="AM10" i="52"/>
  <c r="AL10" i="52"/>
  <c r="AK10" i="52"/>
  <c r="AJ10" i="52"/>
  <c r="AI10" i="52"/>
  <c r="AH10" i="52"/>
  <c r="AG10" i="52"/>
  <c r="AF10" i="52"/>
  <c r="AE10" i="52"/>
  <c r="AD10" i="52"/>
  <c r="AC10" i="52"/>
  <c r="AB10" i="52"/>
  <c r="AX9" i="52"/>
  <c r="AW9" i="52"/>
  <c r="AU9" i="52"/>
  <c r="AT9" i="52"/>
  <c r="AS9" i="52"/>
  <c r="AR9" i="52"/>
  <c r="AQ9" i="52"/>
  <c r="AP9" i="52"/>
  <c r="AO9" i="52"/>
  <c r="AN9" i="52"/>
  <c r="AM9" i="52"/>
  <c r="AL9" i="52"/>
  <c r="AK9" i="52"/>
  <c r="AJ9" i="52"/>
  <c r="AI9" i="52"/>
  <c r="AH9" i="52"/>
  <c r="AG9" i="52"/>
  <c r="AF9" i="52"/>
  <c r="AE9" i="52"/>
  <c r="AD9" i="52"/>
  <c r="AC9" i="52"/>
  <c r="AB9" i="52"/>
  <c r="AX8" i="52"/>
  <c r="AW8" i="52"/>
  <c r="AU8" i="52"/>
  <c r="AT8" i="52"/>
  <c r="AS8" i="52"/>
  <c r="AR8" i="52"/>
  <c r="AQ8" i="52"/>
  <c r="AP8" i="52"/>
  <c r="AO8" i="52"/>
  <c r="AN8" i="52"/>
  <c r="AM8" i="52"/>
  <c r="AL8" i="52"/>
  <c r="AK8" i="52"/>
  <c r="AJ8" i="52"/>
  <c r="AI8" i="52"/>
  <c r="AH8" i="52"/>
  <c r="AG8" i="52"/>
  <c r="AF8" i="52"/>
  <c r="AE8" i="52"/>
  <c r="AD8" i="52"/>
  <c r="AC8" i="52"/>
  <c r="AB8" i="52"/>
  <c r="AX7" i="52"/>
  <c r="AW7" i="52"/>
  <c r="AU7" i="52"/>
  <c r="AT7" i="52"/>
  <c r="AS7" i="52"/>
  <c r="AR7" i="52"/>
  <c r="AQ7" i="52"/>
  <c r="AP7" i="52"/>
  <c r="AO7" i="52"/>
  <c r="AN7" i="52"/>
  <c r="AM7" i="52"/>
  <c r="AL7" i="52"/>
  <c r="AK7" i="52"/>
  <c r="AJ7" i="52"/>
  <c r="AI7" i="52"/>
  <c r="AH7" i="52"/>
  <c r="AG7" i="52"/>
  <c r="AF7" i="52"/>
  <c r="AE7" i="52"/>
  <c r="AD7" i="52"/>
  <c r="AC7" i="52"/>
  <c r="AB7" i="52"/>
  <c r="AX6" i="52"/>
  <c r="AW6" i="52"/>
  <c r="AU6" i="52"/>
  <c r="AT6" i="52"/>
  <c r="AS6" i="52"/>
  <c r="AR6" i="52"/>
  <c r="AQ6" i="52"/>
  <c r="AP6" i="52"/>
  <c r="AO6" i="52"/>
  <c r="AN6" i="52"/>
  <c r="AM6" i="52"/>
  <c r="AL6" i="52"/>
  <c r="AK6" i="52"/>
  <c r="AJ6" i="52"/>
  <c r="AI6" i="52"/>
  <c r="AH6" i="52"/>
  <c r="AG6" i="52"/>
  <c r="AF6" i="52"/>
  <c r="AE6" i="52"/>
  <c r="AD6" i="52"/>
  <c r="AC6" i="52"/>
  <c r="AB6" i="52"/>
  <c r="AX5" i="52"/>
  <c r="AW5" i="52"/>
  <c r="C5" i="52" s="1"/>
  <c r="AU5" i="52"/>
  <c r="AT5" i="52"/>
  <c r="AS5" i="52"/>
  <c r="AR5" i="52"/>
  <c r="AQ5" i="52"/>
  <c r="AP5" i="52"/>
  <c r="AO5" i="52"/>
  <c r="AN5" i="52"/>
  <c r="AM5" i="52"/>
  <c r="AL5" i="52"/>
  <c r="AK5" i="52"/>
  <c r="AJ5" i="52"/>
  <c r="AI5" i="52"/>
  <c r="AH5" i="52"/>
  <c r="AG5" i="52"/>
  <c r="AF5" i="52"/>
  <c r="AE5" i="52"/>
  <c r="AD5" i="52"/>
  <c r="AC5" i="52"/>
  <c r="AB5" i="52"/>
  <c r="AX4" i="52"/>
  <c r="AW4" i="52"/>
  <c r="AU4" i="52"/>
  <c r="AT4" i="52"/>
  <c r="AS4" i="52"/>
  <c r="AR4" i="52"/>
  <c r="AQ4" i="52"/>
  <c r="AP4" i="52"/>
  <c r="AO4" i="52"/>
  <c r="AN4" i="52"/>
  <c r="AM4" i="52"/>
  <c r="AL4" i="52"/>
  <c r="AK4" i="52"/>
  <c r="AJ4" i="52"/>
  <c r="AI4" i="52"/>
  <c r="AH4" i="52"/>
  <c r="AG4" i="52"/>
  <c r="AF4" i="52"/>
  <c r="AE4" i="52"/>
  <c r="AD4" i="52"/>
  <c r="AC4" i="52"/>
  <c r="AB4" i="52"/>
  <c r="AX3" i="52"/>
  <c r="AW3" i="52"/>
  <c r="AU3" i="52"/>
  <c r="AT3" i="52"/>
  <c r="AS3" i="52"/>
  <c r="AR3" i="52"/>
  <c r="AQ3" i="52"/>
  <c r="AP3" i="52"/>
  <c r="AO3" i="52"/>
  <c r="AN3" i="52"/>
  <c r="AM3" i="52"/>
  <c r="AL3" i="52"/>
  <c r="AK3" i="52"/>
  <c r="AJ3" i="52"/>
  <c r="AI3" i="52"/>
  <c r="AH3" i="52"/>
  <c r="AG3" i="52"/>
  <c r="AF3" i="52"/>
  <c r="AE3" i="52"/>
  <c r="AD3" i="52"/>
  <c r="AC3" i="52"/>
  <c r="AB3" i="52"/>
  <c r="C3" i="52" l="1"/>
  <c r="C11" i="52"/>
  <c r="C15" i="52"/>
  <c r="C18" i="52"/>
  <c r="C12" i="52"/>
  <c r="C16" i="52"/>
  <c r="C20" i="52"/>
  <c r="B20" i="52"/>
  <c r="C19" i="52"/>
  <c r="C6" i="52"/>
  <c r="C10" i="52"/>
  <c r="C17" i="52"/>
  <c r="C13" i="52"/>
  <c r="B6" i="52"/>
  <c r="C7" i="52"/>
  <c r="B14" i="52"/>
  <c r="C9" i="52"/>
  <c r="C8" i="52"/>
  <c r="C14" i="52"/>
  <c r="B12" i="52"/>
  <c r="B8" i="52"/>
  <c r="B16" i="52"/>
  <c r="B5" i="52"/>
  <c r="B3" i="52"/>
  <c r="B11" i="52"/>
  <c r="B7" i="52"/>
  <c r="B15" i="52"/>
  <c r="B13" i="52"/>
  <c r="B19" i="52"/>
  <c r="B10" i="52"/>
  <c r="B18" i="52"/>
  <c r="B17" i="52"/>
  <c r="D19" i="25"/>
  <c r="AX20" i="51" l="1"/>
  <c r="AW20" i="51"/>
  <c r="AU20" i="51"/>
  <c r="AT20" i="51"/>
  <c r="AS20" i="51"/>
  <c r="AR20" i="51"/>
  <c r="AQ20" i="51"/>
  <c r="AP20" i="51"/>
  <c r="AO20" i="51"/>
  <c r="AN20" i="51"/>
  <c r="AM20" i="51"/>
  <c r="AL20" i="51"/>
  <c r="AK20" i="51"/>
  <c r="AJ20" i="51"/>
  <c r="AI20" i="51"/>
  <c r="AH20" i="51"/>
  <c r="AG20" i="51"/>
  <c r="AD20" i="51"/>
  <c r="AC20" i="51"/>
  <c r="AB20" i="51"/>
  <c r="AX19" i="51"/>
  <c r="AW19" i="51"/>
  <c r="AU19" i="51"/>
  <c r="AT19" i="51"/>
  <c r="AS19" i="51"/>
  <c r="AR19" i="51"/>
  <c r="AQ19" i="51"/>
  <c r="AP19" i="51"/>
  <c r="AO19" i="51"/>
  <c r="AN19" i="51"/>
  <c r="AM19" i="51"/>
  <c r="AL19" i="51"/>
  <c r="AK19" i="51"/>
  <c r="AJ19" i="51"/>
  <c r="AI19" i="51"/>
  <c r="AH19" i="51"/>
  <c r="AG19" i="51"/>
  <c r="AD19" i="51"/>
  <c r="AC19" i="51"/>
  <c r="AB19" i="51"/>
  <c r="AX18" i="51"/>
  <c r="AW18" i="51"/>
  <c r="AU18" i="51"/>
  <c r="AT18" i="51"/>
  <c r="AS18" i="51"/>
  <c r="AR18" i="51"/>
  <c r="AQ18" i="51"/>
  <c r="AP18" i="51"/>
  <c r="AO18" i="51"/>
  <c r="AN18" i="51"/>
  <c r="AM18" i="51"/>
  <c r="AL18" i="51"/>
  <c r="AK18" i="51"/>
  <c r="AJ18" i="51"/>
  <c r="AI18" i="51"/>
  <c r="AH18" i="51"/>
  <c r="AG18" i="51"/>
  <c r="AD18" i="51"/>
  <c r="AC18" i="51"/>
  <c r="AB18" i="51"/>
  <c r="AX17" i="51"/>
  <c r="AW17" i="51"/>
  <c r="AU17" i="51"/>
  <c r="AT17" i="51"/>
  <c r="AS17" i="51"/>
  <c r="AR17" i="51"/>
  <c r="AQ17" i="51"/>
  <c r="AP17" i="51"/>
  <c r="AO17" i="51"/>
  <c r="AN17" i="51"/>
  <c r="AM17" i="51"/>
  <c r="AL17" i="51"/>
  <c r="AK17" i="51"/>
  <c r="AJ17" i="51"/>
  <c r="AI17" i="51"/>
  <c r="AH17" i="51"/>
  <c r="AG17" i="51"/>
  <c r="AD17" i="51"/>
  <c r="AC17" i="51"/>
  <c r="AB17" i="51"/>
  <c r="AX16" i="51"/>
  <c r="AW16" i="51"/>
  <c r="AU16" i="51"/>
  <c r="AT16" i="51"/>
  <c r="AS16" i="51"/>
  <c r="AR16" i="51"/>
  <c r="AQ16" i="51"/>
  <c r="AP16" i="51"/>
  <c r="AO16" i="51"/>
  <c r="AN16" i="51"/>
  <c r="AM16" i="51"/>
  <c r="AL16" i="51"/>
  <c r="AK16" i="51"/>
  <c r="AJ16" i="51"/>
  <c r="AI16" i="51"/>
  <c r="AH16" i="51"/>
  <c r="AG16" i="51"/>
  <c r="AD16" i="51"/>
  <c r="AC16" i="51"/>
  <c r="AB16" i="51"/>
  <c r="AW15" i="51"/>
  <c r="AU15" i="51"/>
  <c r="AT15" i="51"/>
  <c r="AS15" i="51"/>
  <c r="AR15" i="51"/>
  <c r="AQ15" i="51"/>
  <c r="AP15" i="51"/>
  <c r="AO15" i="51"/>
  <c r="AN15" i="51"/>
  <c r="AM15" i="51"/>
  <c r="AL15" i="51"/>
  <c r="AK15" i="51"/>
  <c r="AJ15" i="51"/>
  <c r="AI15" i="51"/>
  <c r="AH15" i="51"/>
  <c r="AG15" i="51"/>
  <c r="AD15" i="51"/>
  <c r="AC15" i="51"/>
  <c r="AB15" i="51"/>
  <c r="AX14" i="51"/>
  <c r="AW14" i="51"/>
  <c r="AU14" i="51"/>
  <c r="AT14" i="51"/>
  <c r="AS14" i="51"/>
  <c r="AR14" i="51"/>
  <c r="AQ14" i="51"/>
  <c r="AP14" i="51"/>
  <c r="AO14" i="51"/>
  <c r="AN14" i="51"/>
  <c r="AM14" i="51"/>
  <c r="AL14" i="51"/>
  <c r="AK14" i="51"/>
  <c r="AJ14" i="51"/>
  <c r="AI14" i="51"/>
  <c r="AH14" i="51"/>
  <c r="AG14" i="51"/>
  <c r="AD14" i="51"/>
  <c r="AC14" i="51"/>
  <c r="AB14" i="51"/>
  <c r="AX13" i="51"/>
  <c r="AW13" i="51"/>
  <c r="AU13" i="51"/>
  <c r="AT13" i="51"/>
  <c r="AS13" i="51"/>
  <c r="AR13" i="51"/>
  <c r="AQ13" i="51"/>
  <c r="AP13" i="51"/>
  <c r="AO13" i="51"/>
  <c r="AN13" i="51"/>
  <c r="AM13" i="51"/>
  <c r="AL13" i="51"/>
  <c r="AK13" i="51"/>
  <c r="AJ13" i="51"/>
  <c r="AI13" i="51"/>
  <c r="AH13" i="51"/>
  <c r="AG13" i="51"/>
  <c r="AD13" i="51"/>
  <c r="AC13" i="51"/>
  <c r="AB13" i="51"/>
  <c r="AX12" i="51"/>
  <c r="AU12" i="51"/>
  <c r="AT12" i="51"/>
  <c r="AS12" i="51"/>
  <c r="AR12" i="51"/>
  <c r="AQ12" i="51"/>
  <c r="AP12" i="51"/>
  <c r="AO12" i="51"/>
  <c r="AN12" i="51"/>
  <c r="AM12" i="51"/>
  <c r="AL12" i="51"/>
  <c r="AK12" i="51"/>
  <c r="AJ12" i="51"/>
  <c r="AI12" i="51"/>
  <c r="AH12" i="51"/>
  <c r="AG12" i="51"/>
  <c r="AD12" i="51"/>
  <c r="AC12" i="51"/>
  <c r="AB12" i="51"/>
  <c r="AX11" i="51"/>
  <c r="AW11" i="51"/>
  <c r="AU11" i="51"/>
  <c r="AT11" i="51"/>
  <c r="AS11" i="51"/>
  <c r="AR11" i="51"/>
  <c r="AQ11" i="51"/>
  <c r="AP11" i="51"/>
  <c r="AO11" i="51"/>
  <c r="AN11" i="51"/>
  <c r="AM11" i="51"/>
  <c r="AL11" i="51"/>
  <c r="AK11" i="51"/>
  <c r="AJ11" i="51"/>
  <c r="AI11" i="51"/>
  <c r="AH11" i="51"/>
  <c r="AG11" i="51"/>
  <c r="AD11" i="51"/>
  <c r="AC11" i="51"/>
  <c r="AB11" i="51"/>
  <c r="AX10" i="51"/>
  <c r="AW10" i="51"/>
  <c r="AU10" i="51"/>
  <c r="AT10" i="51"/>
  <c r="AS10" i="51"/>
  <c r="AR10" i="51"/>
  <c r="AQ10" i="51"/>
  <c r="AP10" i="51"/>
  <c r="AO10" i="51"/>
  <c r="AN10" i="51"/>
  <c r="AM10" i="51"/>
  <c r="AL10" i="51"/>
  <c r="AK10" i="51"/>
  <c r="AJ10" i="51"/>
  <c r="AI10" i="51"/>
  <c r="AH10" i="51"/>
  <c r="AG10" i="51"/>
  <c r="AD10" i="51"/>
  <c r="AC10" i="51"/>
  <c r="AB10" i="51"/>
  <c r="AX9" i="51"/>
  <c r="AW9" i="51"/>
  <c r="AU9" i="51"/>
  <c r="AT9" i="51"/>
  <c r="AS9" i="51"/>
  <c r="AR9" i="51"/>
  <c r="AQ9" i="51"/>
  <c r="AP9" i="51"/>
  <c r="AO9" i="51"/>
  <c r="AN9" i="51"/>
  <c r="AM9" i="51"/>
  <c r="AL9" i="51"/>
  <c r="AK9" i="51"/>
  <c r="AJ9" i="51"/>
  <c r="AI9" i="51"/>
  <c r="AH9" i="51"/>
  <c r="AG9" i="51"/>
  <c r="AD9" i="51"/>
  <c r="AC9" i="51"/>
  <c r="AB9" i="51"/>
  <c r="AX8" i="51"/>
  <c r="AW8" i="51"/>
  <c r="AU8" i="51"/>
  <c r="AT8" i="51"/>
  <c r="AS8" i="51"/>
  <c r="AR8" i="51"/>
  <c r="AQ8" i="51"/>
  <c r="AP8" i="51"/>
  <c r="AO8" i="51"/>
  <c r="AN8" i="51"/>
  <c r="AM8" i="51"/>
  <c r="AL8" i="51"/>
  <c r="AK8" i="51"/>
  <c r="AJ8" i="51"/>
  <c r="AI8" i="51"/>
  <c r="AH8" i="51"/>
  <c r="AG8" i="51"/>
  <c r="AD8" i="51"/>
  <c r="AC8" i="51"/>
  <c r="AB8" i="51"/>
  <c r="AX7" i="51"/>
  <c r="AW7" i="51"/>
  <c r="AU7" i="51"/>
  <c r="AT7" i="51"/>
  <c r="AS7" i="51"/>
  <c r="AR7" i="51"/>
  <c r="AQ7" i="51"/>
  <c r="AP7" i="51"/>
  <c r="AO7" i="51"/>
  <c r="AN7" i="51"/>
  <c r="AM7" i="51"/>
  <c r="AL7" i="51"/>
  <c r="AK7" i="51"/>
  <c r="AJ7" i="51"/>
  <c r="AI7" i="51"/>
  <c r="AH7" i="51"/>
  <c r="AG7" i="51"/>
  <c r="AD7" i="51"/>
  <c r="AC7" i="51"/>
  <c r="AB7" i="51"/>
  <c r="AX6" i="51"/>
  <c r="AW6" i="51"/>
  <c r="AU6" i="51"/>
  <c r="AT6" i="51"/>
  <c r="AS6" i="51"/>
  <c r="AR6" i="51"/>
  <c r="AQ6" i="51"/>
  <c r="AP6" i="51"/>
  <c r="AO6" i="51"/>
  <c r="AN6" i="51"/>
  <c r="AM6" i="51"/>
  <c r="AL6" i="51"/>
  <c r="AK6" i="51"/>
  <c r="AJ6" i="51"/>
  <c r="AI6" i="51"/>
  <c r="AH6" i="51"/>
  <c r="AG6" i="51"/>
  <c r="AD6" i="51"/>
  <c r="AC6" i="51"/>
  <c r="AB6" i="51"/>
  <c r="AW5" i="51"/>
  <c r="AU5" i="51"/>
  <c r="AT5" i="51"/>
  <c r="AS5" i="51"/>
  <c r="AR5" i="51"/>
  <c r="AQ5" i="51"/>
  <c r="AP5" i="51"/>
  <c r="AO5" i="51"/>
  <c r="AN5" i="51"/>
  <c r="AM5" i="51"/>
  <c r="AL5" i="51"/>
  <c r="AK5" i="51"/>
  <c r="AJ5" i="51"/>
  <c r="AI5" i="51"/>
  <c r="AH5" i="51"/>
  <c r="AG5" i="51"/>
  <c r="AD5" i="51"/>
  <c r="AC5" i="51"/>
  <c r="AB5" i="51"/>
  <c r="AX4" i="51"/>
  <c r="AW4" i="51"/>
  <c r="AU4" i="51"/>
  <c r="AT4" i="51"/>
  <c r="AS4" i="51"/>
  <c r="AR4" i="51"/>
  <c r="AQ4" i="51"/>
  <c r="AP4" i="51"/>
  <c r="AO4" i="51"/>
  <c r="AN4" i="51"/>
  <c r="AM4" i="51"/>
  <c r="AL4" i="51"/>
  <c r="AK4" i="51"/>
  <c r="AJ4" i="51"/>
  <c r="AI4" i="51"/>
  <c r="AH4" i="51"/>
  <c r="AG4" i="51"/>
  <c r="AD4" i="51"/>
  <c r="AC4" i="51"/>
  <c r="AB4" i="51"/>
  <c r="AX3" i="51"/>
  <c r="AU3" i="51"/>
  <c r="AT3" i="51"/>
  <c r="AS3" i="51"/>
  <c r="AR3" i="51"/>
  <c r="AQ3" i="51"/>
  <c r="AP3" i="51"/>
  <c r="AO3" i="51"/>
  <c r="AN3" i="51"/>
  <c r="AM3" i="51"/>
  <c r="AL3" i="51"/>
  <c r="AK3" i="51"/>
  <c r="AJ3" i="51"/>
  <c r="AI3" i="51"/>
  <c r="AH3" i="51"/>
  <c r="AG3" i="51"/>
  <c r="AD3" i="51"/>
  <c r="AC3" i="51"/>
  <c r="AB3" i="51"/>
  <c r="C20" i="51" l="1"/>
  <c r="C10" i="51"/>
  <c r="C9" i="51"/>
  <c r="B20" i="51"/>
  <c r="C6" i="51"/>
  <c r="C14" i="51"/>
  <c r="C13" i="51"/>
  <c r="C18" i="51"/>
  <c r="C17" i="51"/>
  <c r="C7" i="51"/>
  <c r="C11" i="51"/>
  <c r="C19" i="51"/>
  <c r="C8" i="51"/>
  <c r="C16" i="51"/>
  <c r="B12" i="51"/>
  <c r="B16" i="51"/>
  <c r="B3" i="51"/>
  <c r="B19" i="51"/>
  <c r="B10" i="51"/>
  <c r="B5" i="51"/>
  <c r="B13" i="51"/>
  <c r="B17" i="51"/>
  <c r="B8" i="51"/>
  <c r="B11" i="51"/>
  <c r="B18" i="51"/>
  <c r="B7" i="51"/>
  <c r="B15" i="51"/>
  <c r="B6" i="51"/>
  <c r="B14" i="51"/>
  <c r="AX20" i="50"/>
  <c r="AW20" i="50"/>
  <c r="AU20" i="50"/>
  <c r="AT20" i="50"/>
  <c r="AS20" i="50"/>
  <c r="AR20" i="50"/>
  <c r="AQ20" i="50"/>
  <c r="AP20" i="50"/>
  <c r="AO20" i="50"/>
  <c r="AN20" i="50"/>
  <c r="AM20" i="50"/>
  <c r="AL20" i="50"/>
  <c r="AK20" i="50"/>
  <c r="AJ20" i="50"/>
  <c r="AI20" i="50"/>
  <c r="AH20" i="50"/>
  <c r="AG20" i="50"/>
  <c r="AF20" i="50"/>
  <c r="AE20" i="50"/>
  <c r="AD20" i="50"/>
  <c r="AC20" i="50"/>
  <c r="AB20" i="50"/>
  <c r="AX19" i="50"/>
  <c r="AW19" i="50"/>
  <c r="AU19" i="50"/>
  <c r="AT19" i="50"/>
  <c r="AS19" i="50"/>
  <c r="AR19" i="50"/>
  <c r="AQ19" i="50"/>
  <c r="AP19" i="50"/>
  <c r="AO19" i="50"/>
  <c r="AN19" i="50"/>
  <c r="AM19" i="50"/>
  <c r="AL19" i="50"/>
  <c r="AK19" i="50"/>
  <c r="AJ19" i="50"/>
  <c r="AI19" i="50"/>
  <c r="AH19" i="50"/>
  <c r="AG19" i="50"/>
  <c r="AF19" i="50"/>
  <c r="AE19" i="50"/>
  <c r="AD19" i="50"/>
  <c r="AC19" i="50"/>
  <c r="AB19" i="50"/>
  <c r="AX18" i="50"/>
  <c r="AW18" i="50"/>
  <c r="AU18" i="50"/>
  <c r="AT18" i="50"/>
  <c r="AS18" i="50"/>
  <c r="AR18" i="50"/>
  <c r="AQ18" i="50"/>
  <c r="AP18" i="50"/>
  <c r="AO18" i="50"/>
  <c r="AN18" i="50"/>
  <c r="AM18" i="50"/>
  <c r="AL18" i="50"/>
  <c r="AK18" i="50"/>
  <c r="AJ18" i="50"/>
  <c r="AI18" i="50"/>
  <c r="AH18" i="50"/>
  <c r="AG18" i="50"/>
  <c r="AF18" i="50"/>
  <c r="AE18" i="50"/>
  <c r="AD18" i="50"/>
  <c r="AC18" i="50"/>
  <c r="AB18" i="50"/>
  <c r="AX17" i="50"/>
  <c r="AW17" i="50"/>
  <c r="AU17" i="50"/>
  <c r="AT17" i="50"/>
  <c r="AS17" i="50"/>
  <c r="AR17" i="50"/>
  <c r="AQ17" i="50"/>
  <c r="AP17" i="50"/>
  <c r="AO17" i="50"/>
  <c r="AN17" i="50"/>
  <c r="AM17" i="50"/>
  <c r="AL17" i="50"/>
  <c r="AK17" i="50"/>
  <c r="AJ17" i="50"/>
  <c r="AI17" i="50"/>
  <c r="AH17" i="50"/>
  <c r="AG17" i="50"/>
  <c r="AF17" i="50"/>
  <c r="AE17" i="50"/>
  <c r="AD17" i="50"/>
  <c r="AC17" i="50"/>
  <c r="AB17" i="50"/>
  <c r="AX16" i="50"/>
  <c r="AW16" i="50"/>
  <c r="AU16" i="50"/>
  <c r="AT16" i="50"/>
  <c r="AS16" i="50"/>
  <c r="AR16" i="50"/>
  <c r="AQ16" i="50"/>
  <c r="AP16" i="50"/>
  <c r="AO16" i="50"/>
  <c r="AN16" i="50"/>
  <c r="AM16" i="50"/>
  <c r="AL16" i="50"/>
  <c r="AK16" i="50"/>
  <c r="AJ16" i="50"/>
  <c r="AI16" i="50"/>
  <c r="AH16" i="50"/>
  <c r="AG16" i="50"/>
  <c r="AF16" i="50"/>
  <c r="AE16" i="50"/>
  <c r="AD16" i="50"/>
  <c r="AC16" i="50"/>
  <c r="AB16" i="50"/>
  <c r="AX15" i="50"/>
  <c r="AW15" i="50"/>
  <c r="AU15" i="50"/>
  <c r="AT15" i="50"/>
  <c r="AS15" i="50"/>
  <c r="AR15" i="50"/>
  <c r="AQ15" i="50"/>
  <c r="AP15" i="50"/>
  <c r="AO15" i="50"/>
  <c r="AN15" i="50"/>
  <c r="AM15" i="50"/>
  <c r="AL15" i="50"/>
  <c r="AK15" i="50"/>
  <c r="AJ15" i="50"/>
  <c r="AI15" i="50"/>
  <c r="AH15" i="50"/>
  <c r="AG15" i="50"/>
  <c r="AF15" i="50"/>
  <c r="AE15" i="50"/>
  <c r="AD15" i="50"/>
  <c r="AC15" i="50"/>
  <c r="AB15" i="50"/>
  <c r="AX14" i="50"/>
  <c r="AW14" i="50"/>
  <c r="AU14" i="50"/>
  <c r="AT14" i="50"/>
  <c r="AS14" i="50"/>
  <c r="AR14" i="50"/>
  <c r="AQ14" i="50"/>
  <c r="AP14" i="50"/>
  <c r="AO14" i="50"/>
  <c r="AN14" i="50"/>
  <c r="AM14" i="50"/>
  <c r="AL14" i="50"/>
  <c r="AK14" i="50"/>
  <c r="AJ14" i="50"/>
  <c r="AI14" i="50"/>
  <c r="AH14" i="50"/>
  <c r="AG14" i="50"/>
  <c r="AF14" i="50"/>
  <c r="AE14" i="50"/>
  <c r="AD14" i="50"/>
  <c r="AC14" i="50"/>
  <c r="AB14" i="50"/>
  <c r="AX13" i="50"/>
  <c r="AW13" i="50"/>
  <c r="AU13" i="50"/>
  <c r="AT13" i="50"/>
  <c r="AS13" i="50"/>
  <c r="AR13" i="50"/>
  <c r="AQ13" i="50"/>
  <c r="AP13" i="50"/>
  <c r="AO13" i="50"/>
  <c r="AN13" i="50"/>
  <c r="AM13" i="50"/>
  <c r="AL13" i="50"/>
  <c r="AK13" i="50"/>
  <c r="AJ13" i="50"/>
  <c r="AI13" i="50"/>
  <c r="AH13" i="50"/>
  <c r="AG13" i="50"/>
  <c r="AF13" i="50"/>
  <c r="AE13" i="50"/>
  <c r="AD13" i="50"/>
  <c r="AC13" i="50"/>
  <c r="AB13" i="50"/>
  <c r="AX12" i="50"/>
  <c r="AW12" i="50"/>
  <c r="AU12" i="50"/>
  <c r="AT12" i="50"/>
  <c r="AS12" i="50"/>
  <c r="AR12" i="50"/>
  <c r="AQ12" i="50"/>
  <c r="AP12" i="50"/>
  <c r="AO12" i="50"/>
  <c r="AN12" i="50"/>
  <c r="AM12" i="50"/>
  <c r="AL12" i="50"/>
  <c r="AK12" i="50"/>
  <c r="AJ12" i="50"/>
  <c r="AI12" i="50"/>
  <c r="AH12" i="50"/>
  <c r="AG12" i="50"/>
  <c r="AF12" i="50"/>
  <c r="AE12" i="50"/>
  <c r="AD12" i="50"/>
  <c r="AC12" i="50"/>
  <c r="AB12" i="50"/>
  <c r="AX11" i="50"/>
  <c r="AW11" i="50"/>
  <c r="AU11" i="50"/>
  <c r="AT11" i="50"/>
  <c r="AS11" i="50"/>
  <c r="AR11" i="50"/>
  <c r="AQ11" i="50"/>
  <c r="AP11" i="50"/>
  <c r="AO11" i="50"/>
  <c r="AN11" i="50"/>
  <c r="AM11" i="50"/>
  <c r="AL11" i="50"/>
  <c r="AK11" i="50"/>
  <c r="AJ11" i="50"/>
  <c r="AI11" i="50"/>
  <c r="AH11" i="50"/>
  <c r="AG11" i="50"/>
  <c r="AF11" i="50"/>
  <c r="AE11" i="50"/>
  <c r="AD11" i="50"/>
  <c r="AC11" i="50"/>
  <c r="AB11" i="50"/>
  <c r="AX10" i="50"/>
  <c r="AW10" i="50"/>
  <c r="AU10" i="50"/>
  <c r="AT10" i="50"/>
  <c r="AS10" i="50"/>
  <c r="AR10" i="50"/>
  <c r="AQ10" i="50"/>
  <c r="AP10" i="50"/>
  <c r="AO10" i="50"/>
  <c r="AN10" i="50"/>
  <c r="AM10" i="50"/>
  <c r="AL10" i="50"/>
  <c r="AK10" i="50"/>
  <c r="AJ10" i="50"/>
  <c r="AI10" i="50"/>
  <c r="AH10" i="50"/>
  <c r="AG10" i="50"/>
  <c r="AF10" i="50"/>
  <c r="AE10" i="50"/>
  <c r="AD10" i="50"/>
  <c r="AC10" i="50"/>
  <c r="AB10" i="50"/>
  <c r="AX9" i="50"/>
  <c r="AW9" i="50"/>
  <c r="AU9" i="50"/>
  <c r="AT9" i="50"/>
  <c r="AS9" i="50"/>
  <c r="AR9" i="50"/>
  <c r="AQ9" i="50"/>
  <c r="AP9" i="50"/>
  <c r="AO9" i="50"/>
  <c r="AN9" i="50"/>
  <c r="AM9" i="50"/>
  <c r="AL9" i="50"/>
  <c r="AK9" i="50"/>
  <c r="AJ9" i="50"/>
  <c r="AI9" i="50"/>
  <c r="AH9" i="50"/>
  <c r="AG9" i="50"/>
  <c r="AF9" i="50"/>
  <c r="AE9" i="50"/>
  <c r="AD9" i="50"/>
  <c r="AC9" i="50"/>
  <c r="AB9" i="50"/>
  <c r="AX8" i="50"/>
  <c r="AW8" i="50"/>
  <c r="AU8" i="50"/>
  <c r="AT8" i="50"/>
  <c r="AS8" i="50"/>
  <c r="AR8" i="50"/>
  <c r="AQ8" i="50"/>
  <c r="AP8" i="50"/>
  <c r="AO8" i="50"/>
  <c r="AN8" i="50"/>
  <c r="AM8" i="50"/>
  <c r="AL8" i="50"/>
  <c r="AK8" i="50"/>
  <c r="AJ8" i="50"/>
  <c r="AI8" i="50"/>
  <c r="AH8" i="50"/>
  <c r="AG8" i="50"/>
  <c r="AF8" i="50"/>
  <c r="AE8" i="50"/>
  <c r="AD8" i="50"/>
  <c r="AC8" i="50"/>
  <c r="AB8" i="50"/>
  <c r="AX7" i="50"/>
  <c r="AW7" i="50"/>
  <c r="AU7" i="50"/>
  <c r="AT7" i="50"/>
  <c r="AS7" i="50"/>
  <c r="AR7" i="50"/>
  <c r="AQ7" i="50"/>
  <c r="AP7" i="50"/>
  <c r="AO7" i="50"/>
  <c r="AN7" i="50"/>
  <c r="AM7" i="50"/>
  <c r="AL7" i="50"/>
  <c r="AK7" i="50"/>
  <c r="AJ7" i="50"/>
  <c r="AI7" i="50"/>
  <c r="AH7" i="50"/>
  <c r="AG7" i="50"/>
  <c r="AF7" i="50"/>
  <c r="AE7" i="50"/>
  <c r="AD7" i="50"/>
  <c r="AC7" i="50"/>
  <c r="AB7" i="50"/>
  <c r="AX6" i="50"/>
  <c r="AW6" i="50"/>
  <c r="AU6" i="50"/>
  <c r="AT6" i="50"/>
  <c r="AS6" i="50"/>
  <c r="AR6" i="50"/>
  <c r="AQ6" i="50"/>
  <c r="AP6" i="50"/>
  <c r="AO6" i="50"/>
  <c r="AN6" i="50"/>
  <c r="AM6" i="50"/>
  <c r="AL6" i="50"/>
  <c r="AK6" i="50"/>
  <c r="AJ6" i="50"/>
  <c r="AI6" i="50"/>
  <c r="AH6" i="50"/>
  <c r="AG6" i="50"/>
  <c r="AF6" i="50"/>
  <c r="AE6" i="50"/>
  <c r="AD6" i="50"/>
  <c r="AC6" i="50"/>
  <c r="AB6" i="50"/>
  <c r="AX5" i="50"/>
  <c r="AW5" i="50"/>
  <c r="AU5" i="50"/>
  <c r="AT5" i="50"/>
  <c r="AS5" i="50"/>
  <c r="AR5" i="50"/>
  <c r="AQ5" i="50"/>
  <c r="AP5" i="50"/>
  <c r="AO5" i="50"/>
  <c r="AN5" i="50"/>
  <c r="AM5" i="50"/>
  <c r="AL5" i="50"/>
  <c r="AK5" i="50"/>
  <c r="AJ5" i="50"/>
  <c r="AI5" i="50"/>
  <c r="AH5" i="50"/>
  <c r="AG5" i="50"/>
  <c r="AF5" i="50"/>
  <c r="AE5" i="50"/>
  <c r="AD5" i="50"/>
  <c r="AC5" i="50"/>
  <c r="AB5" i="50"/>
  <c r="AX4" i="50"/>
  <c r="AW4" i="50"/>
  <c r="AU4" i="50"/>
  <c r="AT4" i="50"/>
  <c r="AS4" i="50"/>
  <c r="AR4" i="50"/>
  <c r="AQ4" i="50"/>
  <c r="AP4" i="50"/>
  <c r="AO4" i="50"/>
  <c r="AN4" i="50"/>
  <c r="AM4" i="50"/>
  <c r="AL4" i="50"/>
  <c r="AK4" i="50"/>
  <c r="AJ4" i="50"/>
  <c r="AI4" i="50"/>
  <c r="AH4" i="50"/>
  <c r="AG4" i="50"/>
  <c r="AF4" i="50"/>
  <c r="AE4" i="50"/>
  <c r="AD4" i="50"/>
  <c r="AC4" i="50"/>
  <c r="AB4" i="50"/>
  <c r="AX3" i="50"/>
  <c r="AW3" i="50"/>
  <c r="AU3" i="50"/>
  <c r="AT3" i="50"/>
  <c r="AS3" i="50"/>
  <c r="AR3" i="50"/>
  <c r="AQ3" i="50"/>
  <c r="AP3" i="50"/>
  <c r="AO3" i="50"/>
  <c r="AN3" i="50"/>
  <c r="AM3" i="50"/>
  <c r="AL3" i="50"/>
  <c r="AK3" i="50"/>
  <c r="AJ3" i="50"/>
  <c r="AI3" i="50"/>
  <c r="AH3" i="50"/>
  <c r="AG3" i="50"/>
  <c r="AF3" i="50"/>
  <c r="AE3" i="50"/>
  <c r="AD3" i="50"/>
  <c r="AC3" i="50"/>
  <c r="AB3" i="50"/>
  <c r="C11" i="50" l="1"/>
  <c r="C7" i="50"/>
  <c r="C15" i="50"/>
  <c r="C3" i="50"/>
  <c r="C19" i="50"/>
  <c r="B20" i="50"/>
  <c r="B3" i="50"/>
  <c r="B15" i="50"/>
  <c r="B7" i="50"/>
  <c r="B11" i="50"/>
  <c r="C20" i="50"/>
  <c r="C6" i="50"/>
  <c r="C10" i="50"/>
  <c r="C14" i="50"/>
  <c r="C18" i="50"/>
  <c r="C5" i="50"/>
  <c r="C9" i="50"/>
  <c r="C13" i="50"/>
  <c r="C17" i="50"/>
  <c r="C16" i="50"/>
  <c r="C4" i="50"/>
  <c r="C8" i="50"/>
  <c r="C12" i="50"/>
  <c r="B19" i="50"/>
  <c r="B10" i="50"/>
  <c r="B18" i="50"/>
  <c r="B17" i="50"/>
  <c r="B14" i="50"/>
  <c r="B5" i="50"/>
  <c r="B8" i="50"/>
  <c r="B16" i="50"/>
  <c r="B6" i="50"/>
  <c r="B13" i="50"/>
  <c r="B12" i="50"/>
  <c r="AV20" i="49"/>
  <c r="AU20" i="49"/>
  <c r="AS20" i="49"/>
  <c r="AR20" i="49"/>
  <c r="AQ20" i="49"/>
  <c r="AP20" i="49"/>
  <c r="AO20" i="49"/>
  <c r="AN20" i="49"/>
  <c r="AM20" i="49"/>
  <c r="AL20" i="49"/>
  <c r="AJ20" i="49"/>
  <c r="AI20" i="49"/>
  <c r="AH20" i="49"/>
  <c r="AG20" i="49"/>
  <c r="AF20" i="49"/>
  <c r="AE20" i="49"/>
  <c r="AD20" i="49"/>
  <c r="AC20" i="49"/>
  <c r="AB20" i="49"/>
  <c r="AA20" i="49"/>
  <c r="AV19" i="49"/>
  <c r="AU19" i="49"/>
  <c r="AS19" i="49"/>
  <c r="AR19" i="49"/>
  <c r="AQ19" i="49"/>
  <c r="AP19" i="49"/>
  <c r="AO19" i="49"/>
  <c r="AN19" i="49"/>
  <c r="AM19" i="49"/>
  <c r="AL19" i="49"/>
  <c r="AJ19" i="49"/>
  <c r="AI19" i="49"/>
  <c r="AH19" i="49"/>
  <c r="AG19" i="49"/>
  <c r="AF19" i="49"/>
  <c r="AE19" i="49"/>
  <c r="AD19" i="49"/>
  <c r="AC19" i="49"/>
  <c r="AB19" i="49"/>
  <c r="AA19" i="49"/>
  <c r="AV18" i="49"/>
  <c r="AU18" i="49"/>
  <c r="AS18" i="49"/>
  <c r="AR18" i="49"/>
  <c r="AQ18" i="49"/>
  <c r="AP18" i="49"/>
  <c r="AO18" i="49"/>
  <c r="AN18" i="49"/>
  <c r="AM18" i="49"/>
  <c r="AL18" i="49"/>
  <c r="AJ18" i="49"/>
  <c r="AI18" i="49"/>
  <c r="AH18" i="49"/>
  <c r="AG18" i="49"/>
  <c r="AF18" i="49"/>
  <c r="AE18" i="49"/>
  <c r="AD18" i="49"/>
  <c r="AC18" i="49"/>
  <c r="AB18" i="49"/>
  <c r="AA18" i="49"/>
  <c r="AV17" i="49"/>
  <c r="AU17" i="49"/>
  <c r="AS17" i="49"/>
  <c r="AR17" i="49"/>
  <c r="AQ17" i="49"/>
  <c r="AP17" i="49"/>
  <c r="AO17" i="49"/>
  <c r="AN17" i="49"/>
  <c r="AM17" i="49"/>
  <c r="AL17" i="49"/>
  <c r="AJ17" i="49"/>
  <c r="AI17" i="49"/>
  <c r="AH17" i="49"/>
  <c r="AG17" i="49"/>
  <c r="AF17" i="49"/>
  <c r="AE17" i="49"/>
  <c r="AD17" i="49"/>
  <c r="AC17" i="49"/>
  <c r="AB17" i="49"/>
  <c r="AA17" i="49"/>
  <c r="AV16" i="49"/>
  <c r="AU16" i="49"/>
  <c r="AS16" i="49"/>
  <c r="AR16" i="49"/>
  <c r="AQ16" i="49"/>
  <c r="AP16" i="49"/>
  <c r="AO16" i="49"/>
  <c r="AN16" i="49"/>
  <c r="AM16" i="49"/>
  <c r="AL16" i="49"/>
  <c r="AJ16" i="49"/>
  <c r="AI16" i="49"/>
  <c r="AH16" i="49"/>
  <c r="AG16" i="49"/>
  <c r="AF16" i="49"/>
  <c r="AE16" i="49"/>
  <c r="AD16" i="49"/>
  <c r="AC16" i="49"/>
  <c r="AB16" i="49"/>
  <c r="AA16" i="49"/>
  <c r="AV15" i="49"/>
  <c r="AU15" i="49"/>
  <c r="AS15" i="49"/>
  <c r="AR15" i="49"/>
  <c r="AQ15" i="49"/>
  <c r="AP15" i="49"/>
  <c r="AO15" i="49"/>
  <c r="AN15" i="49"/>
  <c r="AM15" i="49"/>
  <c r="AL15" i="49"/>
  <c r="AJ15" i="49"/>
  <c r="AI15" i="49"/>
  <c r="AH15" i="49"/>
  <c r="AG15" i="49"/>
  <c r="AF15" i="49"/>
  <c r="AE15" i="49"/>
  <c r="AD15" i="49"/>
  <c r="AC15" i="49"/>
  <c r="AB15" i="49"/>
  <c r="AA15" i="49"/>
  <c r="AV14" i="49"/>
  <c r="AU14" i="49"/>
  <c r="AS14" i="49"/>
  <c r="AR14" i="49"/>
  <c r="AQ14" i="49"/>
  <c r="AP14" i="49"/>
  <c r="AO14" i="49"/>
  <c r="AN14" i="49"/>
  <c r="AM14" i="49"/>
  <c r="AL14" i="49"/>
  <c r="AJ14" i="49"/>
  <c r="AI14" i="49"/>
  <c r="AH14" i="49"/>
  <c r="AG14" i="49"/>
  <c r="AF14" i="49"/>
  <c r="AE14" i="49"/>
  <c r="AD14" i="49"/>
  <c r="AC14" i="49"/>
  <c r="AB14" i="49"/>
  <c r="AA14" i="49"/>
  <c r="AV13" i="49"/>
  <c r="AU13" i="49"/>
  <c r="AS13" i="49"/>
  <c r="AR13" i="49"/>
  <c r="AQ13" i="49"/>
  <c r="AP13" i="49"/>
  <c r="AO13" i="49"/>
  <c r="AN13" i="49"/>
  <c r="AM13" i="49"/>
  <c r="AL13" i="49"/>
  <c r="AJ13" i="49"/>
  <c r="AI13" i="49"/>
  <c r="AH13" i="49"/>
  <c r="AG13" i="49"/>
  <c r="AF13" i="49"/>
  <c r="AE13" i="49"/>
  <c r="AD13" i="49"/>
  <c r="AC13" i="49"/>
  <c r="AB13" i="49"/>
  <c r="AA13" i="49"/>
  <c r="AV12" i="49"/>
  <c r="AU12" i="49"/>
  <c r="AS12" i="49"/>
  <c r="AR12" i="49"/>
  <c r="AQ12" i="49"/>
  <c r="AP12" i="49"/>
  <c r="AO12" i="49"/>
  <c r="AN12" i="49"/>
  <c r="AM12" i="49"/>
  <c r="AL12" i="49"/>
  <c r="AJ12" i="49"/>
  <c r="AI12" i="49"/>
  <c r="AH12" i="49"/>
  <c r="AG12" i="49"/>
  <c r="AF12" i="49"/>
  <c r="AE12" i="49"/>
  <c r="AD12" i="49"/>
  <c r="AC12" i="49"/>
  <c r="AB12" i="49"/>
  <c r="AA12" i="49"/>
  <c r="AV11" i="49"/>
  <c r="AU11" i="49"/>
  <c r="AS11" i="49"/>
  <c r="AR11" i="49"/>
  <c r="AQ11" i="49"/>
  <c r="AP11" i="49"/>
  <c r="AO11" i="49"/>
  <c r="AN11" i="49"/>
  <c r="AM11" i="49"/>
  <c r="AL11" i="49"/>
  <c r="AJ11" i="49"/>
  <c r="AI11" i="49"/>
  <c r="AH11" i="49"/>
  <c r="AG11" i="49"/>
  <c r="AF11" i="49"/>
  <c r="AE11" i="49"/>
  <c r="AD11" i="49"/>
  <c r="AC11" i="49"/>
  <c r="AB11" i="49"/>
  <c r="AA11" i="49"/>
  <c r="AV10" i="49"/>
  <c r="AU10" i="49"/>
  <c r="AS10" i="49"/>
  <c r="AR10" i="49"/>
  <c r="AQ10" i="49"/>
  <c r="AP10" i="49"/>
  <c r="AO10" i="49"/>
  <c r="AN10" i="49"/>
  <c r="AM10" i="49"/>
  <c r="AL10" i="49"/>
  <c r="AJ10" i="49"/>
  <c r="AI10" i="49"/>
  <c r="AH10" i="49"/>
  <c r="AG10" i="49"/>
  <c r="AF10" i="49"/>
  <c r="AE10" i="49"/>
  <c r="AD10" i="49"/>
  <c r="AC10" i="49"/>
  <c r="AB10" i="49"/>
  <c r="AA10" i="49"/>
  <c r="AV9" i="49"/>
  <c r="AS9" i="49"/>
  <c r="AR9" i="49"/>
  <c r="AQ9" i="49"/>
  <c r="AP9" i="49"/>
  <c r="AO9" i="49"/>
  <c r="AN9" i="49"/>
  <c r="AM9" i="49"/>
  <c r="AL9" i="49"/>
  <c r="AJ9" i="49"/>
  <c r="AI9" i="49"/>
  <c r="AH9" i="49"/>
  <c r="AG9" i="49"/>
  <c r="AF9" i="49"/>
  <c r="AE9" i="49"/>
  <c r="AD9" i="49"/>
  <c r="AC9" i="49"/>
  <c r="AB9" i="49"/>
  <c r="AA9" i="49"/>
  <c r="AV8" i="49"/>
  <c r="AU8" i="49"/>
  <c r="AS8" i="49"/>
  <c r="AR8" i="49"/>
  <c r="AQ8" i="49"/>
  <c r="AP8" i="49"/>
  <c r="AO8" i="49"/>
  <c r="AN8" i="49"/>
  <c r="AM8" i="49"/>
  <c r="AL8" i="49"/>
  <c r="AJ8" i="49"/>
  <c r="AI8" i="49"/>
  <c r="AH8" i="49"/>
  <c r="AG8" i="49"/>
  <c r="AF8" i="49"/>
  <c r="AE8" i="49"/>
  <c r="AD8" i="49"/>
  <c r="AC8" i="49"/>
  <c r="AB8" i="49"/>
  <c r="AA8" i="49"/>
  <c r="AV7" i="49"/>
  <c r="AU7" i="49"/>
  <c r="AS7" i="49"/>
  <c r="AR7" i="49"/>
  <c r="AQ7" i="49"/>
  <c r="AP7" i="49"/>
  <c r="AO7" i="49"/>
  <c r="AN7" i="49"/>
  <c r="AM7" i="49"/>
  <c r="AL7" i="49"/>
  <c r="AJ7" i="49"/>
  <c r="AI7" i="49"/>
  <c r="AH7" i="49"/>
  <c r="AG7" i="49"/>
  <c r="AF7" i="49"/>
  <c r="AE7" i="49"/>
  <c r="AD7" i="49"/>
  <c r="AC7" i="49"/>
  <c r="AB7" i="49"/>
  <c r="AA7" i="49"/>
  <c r="AV6" i="49"/>
  <c r="AU6" i="49"/>
  <c r="AS6" i="49"/>
  <c r="AR6" i="49"/>
  <c r="AQ6" i="49"/>
  <c r="AP6" i="49"/>
  <c r="AO6" i="49"/>
  <c r="AN6" i="49"/>
  <c r="AM6" i="49"/>
  <c r="AL6" i="49"/>
  <c r="AJ6" i="49"/>
  <c r="AI6" i="49"/>
  <c r="AH6" i="49"/>
  <c r="AG6" i="49"/>
  <c r="AF6" i="49"/>
  <c r="AE6" i="49"/>
  <c r="AD6" i="49"/>
  <c r="AC6" i="49"/>
  <c r="AB6" i="49"/>
  <c r="AA6" i="49"/>
  <c r="AV5" i="49"/>
  <c r="AU5" i="49"/>
  <c r="AS5" i="49"/>
  <c r="AR5" i="49"/>
  <c r="AQ5" i="49"/>
  <c r="AP5" i="49"/>
  <c r="AO5" i="49"/>
  <c r="AN5" i="49"/>
  <c r="AM5" i="49"/>
  <c r="AL5" i="49"/>
  <c r="AJ5" i="49"/>
  <c r="AI5" i="49"/>
  <c r="AH5" i="49"/>
  <c r="AG5" i="49"/>
  <c r="AF5" i="49"/>
  <c r="AE5" i="49"/>
  <c r="AD5" i="49"/>
  <c r="AC5" i="49"/>
  <c r="AB5" i="49"/>
  <c r="AA5" i="49"/>
  <c r="AV4" i="49"/>
  <c r="AU4" i="49"/>
  <c r="AS4" i="49"/>
  <c r="AR4" i="49"/>
  <c r="AQ4" i="49"/>
  <c r="AP4" i="49"/>
  <c r="AO4" i="49"/>
  <c r="AN4" i="49"/>
  <c r="AM4" i="49"/>
  <c r="AL4" i="49"/>
  <c r="AJ4" i="49"/>
  <c r="AI4" i="49"/>
  <c r="AH4" i="49"/>
  <c r="AG4" i="49"/>
  <c r="AF4" i="49"/>
  <c r="AE4" i="49"/>
  <c r="AD4" i="49"/>
  <c r="AC4" i="49"/>
  <c r="AB4" i="49"/>
  <c r="AA4" i="49"/>
  <c r="AU3" i="49"/>
  <c r="AS3" i="49"/>
  <c r="AR3" i="49"/>
  <c r="AQ3" i="49"/>
  <c r="AP3" i="49"/>
  <c r="AO3" i="49"/>
  <c r="AN3" i="49"/>
  <c r="AM3" i="49"/>
  <c r="AL3" i="49"/>
  <c r="AJ3" i="49"/>
  <c r="AI3" i="49"/>
  <c r="AH3" i="49"/>
  <c r="AG3" i="49"/>
  <c r="AF3" i="49"/>
  <c r="AE3" i="49"/>
  <c r="AD3" i="49"/>
  <c r="AC3" i="49"/>
  <c r="AB3" i="49"/>
  <c r="AA3" i="49"/>
  <c r="B13" i="49" l="1"/>
  <c r="B5" i="49"/>
  <c r="C19" i="49"/>
  <c r="C14" i="49"/>
  <c r="C11" i="49"/>
  <c r="C6" i="49"/>
  <c r="C7" i="49"/>
  <c r="C15" i="49"/>
  <c r="B9" i="49"/>
  <c r="C10" i="49"/>
  <c r="B17" i="49"/>
  <c r="C18" i="49"/>
  <c r="B20" i="49"/>
  <c r="C4" i="49"/>
  <c r="C8" i="49"/>
  <c r="C12" i="49"/>
  <c r="C16" i="49"/>
  <c r="C20" i="49"/>
  <c r="C5" i="49"/>
  <c r="C13" i="49"/>
  <c r="C17" i="49"/>
  <c r="B12" i="49"/>
  <c r="B3" i="49"/>
  <c r="B8" i="49"/>
  <c r="B16" i="49"/>
  <c r="B7" i="49"/>
  <c r="B11" i="49"/>
  <c r="B19" i="49"/>
  <c r="B6" i="49"/>
  <c r="B10" i="49"/>
  <c r="B14" i="49"/>
  <c r="B18" i="49"/>
  <c r="B15" i="49"/>
  <c r="AX20" i="48"/>
  <c r="AW20" i="48"/>
  <c r="AU20" i="48"/>
  <c r="AT20" i="48"/>
  <c r="AS20" i="48"/>
  <c r="AR20" i="48"/>
  <c r="AQ20" i="48"/>
  <c r="AP20" i="48"/>
  <c r="AO20" i="48"/>
  <c r="AN20" i="48"/>
  <c r="AM20" i="48"/>
  <c r="AL20" i="48"/>
  <c r="AK20" i="48"/>
  <c r="AI20" i="48"/>
  <c r="AH20" i="48"/>
  <c r="AG20" i="48"/>
  <c r="AF20" i="48"/>
  <c r="AE20" i="48"/>
  <c r="AD20" i="48"/>
  <c r="AC20" i="48"/>
  <c r="AB20" i="48"/>
  <c r="AX19" i="48"/>
  <c r="AW19" i="48"/>
  <c r="AU19" i="48"/>
  <c r="AT19" i="48"/>
  <c r="AS19" i="48"/>
  <c r="AR19" i="48"/>
  <c r="AQ19" i="48"/>
  <c r="AP19" i="48"/>
  <c r="AO19" i="48"/>
  <c r="AN19" i="48"/>
  <c r="AM19" i="48"/>
  <c r="AL19" i="48"/>
  <c r="AK19" i="48"/>
  <c r="AI19" i="48"/>
  <c r="AH19" i="48"/>
  <c r="AG19" i="48"/>
  <c r="AF19" i="48"/>
  <c r="AE19" i="48"/>
  <c r="AD19" i="48"/>
  <c r="AC19" i="48"/>
  <c r="AB19" i="48"/>
  <c r="AX18" i="48"/>
  <c r="AU18" i="48"/>
  <c r="AT18" i="48"/>
  <c r="AS18" i="48"/>
  <c r="AR18" i="48"/>
  <c r="AQ18" i="48"/>
  <c r="AP18" i="48"/>
  <c r="AO18" i="48"/>
  <c r="AN18" i="48"/>
  <c r="AM18" i="48"/>
  <c r="AL18" i="48"/>
  <c r="AK18" i="48"/>
  <c r="AI18" i="48"/>
  <c r="AH18" i="48"/>
  <c r="AG18" i="48"/>
  <c r="AF18" i="48"/>
  <c r="AE18" i="48"/>
  <c r="AD18" i="48"/>
  <c r="AC18" i="48"/>
  <c r="AB18" i="48"/>
  <c r="AX17" i="48"/>
  <c r="AW17" i="48"/>
  <c r="AU17" i="48"/>
  <c r="AT17" i="48"/>
  <c r="AS17" i="48"/>
  <c r="AR17" i="48"/>
  <c r="AQ17" i="48"/>
  <c r="AP17" i="48"/>
  <c r="AO17" i="48"/>
  <c r="AN17" i="48"/>
  <c r="AM17" i="48"/>
  <c r="AL17" i="48"/>
  <c r="AK17" i="48"/>
  <c r="AI17" i="48"/>
  <c r="AH17" i="48"/>
  <c r="AG17" i="48"/>
  <c r="AF17" i="48"/>
  <c r="AE17" i="48"/>
  <c r="AD17" i="48"/>
  <c r="AC17" i="48"/>
  <c r="AB17" i="48"/>
  <c r="AX16" i="48"/>
  <c r="AW16" i="48"/>
  <c r="AU16" i="48"/>
  <c r="AT16" i="48"/>
  <c r="AS16" i="48"/>
  <c r="AR16" i="48"/>
  <c r="AQ16" i="48"/>
  <c r="AP16" i="48"/>
  <c r="AO16" i="48"/>
  <c r="AN16" i="48"/>
  <c r="AM16" i="48"/>
  <c r="AL16" i="48"/>
  <c r="AK16" i="48"/>
  <c r="AI16" i="48"/>
  <c r="AH16" i="48"/>
  <c r="AG16" i="48"/>
  <c r="AF16" i="48"/>
  <c r="AE16" i="48"/>
  <c r="AD16" i="48"/>
  <c r="AC16" i="48"/>
  <c r="AB16" i="48"/>
  <c r="AX15" i="48"/>
  <c r="AW15" i="48"/>
  <c r="AU15" i="48"/>
  <c r="AT15" i="48"/>
  <c r="AS15" i="48"/>
  <c r="AR15" i="48"/>
  <c r="AQ15" i="48"/>
  <c r="AP15" i="48"/>
  <c r="AO15" i="48"/>
  <c r="AN15" i="48"/>
  <c r="AM15" i="48"/>
  <c r="AL15" i="48"/>
  <c r="AK15" i="48"/>
  <c r="AI15" i="48"/>
  <c r="AH15" i="48"/>
  <c r="AG15" i="48"/>
  <c r="AF15" i="48"/>
  <c r="AE15" i="48"/>
  <c r="AD15" i="48"/>
  <c r="AC15" i="48"/>
  <c r="AB15" i="48"/>
  <c r="AX14" i="48"/>
  <c r="AW14" i="48"/>
  <c r="AU14" i="48"/>
  <c r="AT14" i="48"/>
  <c r="AS14" i="48"/>
  <c r="AR14" i="48"/>
  <c r="AQ14" i="48"/>
  <c r="AP14" i="48"/>
  <c r="AO14" i="48"/>
  <c r="AN14" i="48"/>
  <c r="AM14" i="48"/>
  <c r="AL14" i="48"/>
  <c r="AK14" i="48"/>
  <c r="AI14" i="48"/>
  <c r="AH14" i="48"/>
  <c r="AG14" i="48"/>
  <c r="AF14" i="48"/>
  <c r="AE14" i="48"/>
  <c r="AD14" i="48"/>
  <c r="AC14" i="48"/>
  <c r="AB14" i="48"/>
  <c r="AX13" i="48"/>
  <c r="AW13" i="48"/>
  <c r="AU13" i="48"/>
  <c r="AT13" i="48"/>
  <c r="AS13" i="48"/>
  <c r="AR13" i="48"/>
  <c r="AQ13" i="48"/>
  <c r="AP13" i="48"/>
  <c r="AO13" i="48"/>
  <c r="AN13" i="48"/>
  <c r="AM13" i="48"/>
  <c r="AL13" i="48"/>
  <c r="AK13" i="48"/>
  <c r="AI13" i="48"/>
  <c r="AH13" i="48"/>
  <c r="AG13" i="48"/>
  <c r="AF13" i="48"/>
  <c r="AE13" i="48"/>
  <c r="AD13" i="48"/>
  <c r="AC13" i="48"/>
  <c r="AB13" i="48"/>
  <c r="AX12" i="48"/>
  <c r="AW12" i="48"/>
  <c r="AU12" i="48"/>
  <c r="AT12" i="48"/>
  <c r="AS12" i="48"/>
  <c r="AR12" i="48"/>
  <c r="AQ12" i="48"/>
  <c r="AP12" i="48"/>
  <c r="AO12" i="48"/>
  <c r="AN12" i="48"/>
  <c r="AM12" i="48"/>
  <c r="AL12" i="48"/>
  <c r="AK12" i="48"/>
  <c r="AI12" i="48"/>
  <c r="AH12" i="48"/>
  <c r="AG12" i="48"/>
  <c r="AF12" i="48"/>
  <c r="AE12" i="48"/>
  <c r="AD12" i="48"/>
  <c r="AC12" i="48"/>
  <c r="AB12" i="48"/>
  <c r="AX11" i="48"/>
  <c r="AW11" i="48"/>
  <c r="AU11" i="48"/>
  <c r="AT11" i="48"/>
  <c r="AS11" i="48"/>
  <c r="AR11" i="48"/>
  <c r="AQ11" i="48"/>
  <c r="AP11" i="48"/>
  <c r="AO11" i="48"/>
  <c r="AN11" i="48"/>
  <c r="AM11" i="48"/>
  <c r="AL11" i="48"/>
  <c r="AK11" i="48"/>
  <c r="AI11" i="48"/>
  <c r="AH11" i="48"/>
  <c r="AG11" i="48"/>
  <c r="AF11" i="48"/>
  <c r="AE11" i="48"/>
  <c r="AD11" i="48"/>
  <c r="AC11" i="48"/>
  <c r="AB11" i="48"/>
  <c r="AX10" i="48"/>
  <c r="AW10" i="48"/>
  <c r="C10" i="48" s="1"/>
  <c r="AU10" i="48"/>
  <c r="AT10" i="48"/>
  <c r="AS10" i="48"/>
  <c r="AR10" i="48"/>
  <c r="AQ10" i="48"/>
  <c r="AP10" i="48"/>
  <c r="AO10" i="48"/>
  <c r="AN10" i="48"/>
  <c r="AM10" i="48"/>
  <c r="AL10" i="48"/>
  <c r="AK10" i="48"/>
  <c r="AI10" i="48"/>
  <c r="AH10" i="48"/>
  <c r="AG10" i="48"/>
  <c r="AF10" i="48"/>
  <c r="AE10" i="48"/>
  <c r="AD10" i="48"/>
  <c r="AC10" i="48"/>
  <c r="AB10" i="48"/>
  <c r="AX9" i="48"/>
  <c r="AU9" i="48"/>
  <c r="AT9" i="48"/>
  <c r="AS9" i="48"/>
  <c r="AR9" i="48"/>
  <c r="AQ9" i="48"/>
  <c r="AP9" i="48"/>
  <c r="AO9" i="48"/>
  <c r="AN9" i="48"/>
  <c r="AM9" i="48"/>
  <c r="AL9" i="48"/>
  <c r="AK9" i="48"/>
  <c r="AI9" i="48"/>
  <c r="AH9" i="48"/>
  <c r="AG9" i="48"/>
  <c r="AF9" i="48"/>
  <c r="AE9" i="48"/>
  <c r="AD9" i="48"/>
  <c r="AC9" i="48"/>
  <c r="AB9" i="48"/>
  <c r="AX8" i="48"/>
  <c r="AW8" i="48"/>
  <c r="AU8" i="48"/>
  <c r="AT8" i="48"/>
  <c r="AS8" i="48"/>
  <c r="AR8" i="48"/>
  <c r="AQ8" i="48"/>
  <c r="AP8" i="48"/>
  <c r="AO8" i="48"/>
  <c r="AN8" i="48"/>
  <c r="AM8" i="48"/>
  <c r="AL8" i="48"/>
  <c r="AK8" i="48"/>
  <c r="AI8" i="48"/>
  <c r="AH8" i="48"/>
  <c r="AG8" i="48"/>
  <c r="AF8" i="48"/>
  <c r="AE8" i="48"/>
  <c r="AD8" i="48"/>
  <c r="AC8" i="48"/>
  <c r="AB8" i="48"/>
  <c r="AX7" i="48"/>
  <c r="AW7" i="48"/>
  <c r="AU7" i="48"/>
  <c r="AT7" i="48"/>
  <c r="AS7" i="48"/>
  <c r="AR7" i="48"/>
  <c r="AQ7" i="48"/>
  <c r="AP7" i="48"/>
  <c r="AO7" i="48"/>
  <c r="AN7" i="48"/>
  <c r="AM7" i="48"/>
  <c r="AL7" i="48"/>
  <c r="AK7" i="48"/>
  <c r="AI7" i="48"/>
  <c r="AH7" i="48"/>
  <c r="AG7" i="48"/>
  <c r="AF7" i="48"/>
  <c r="AE7" i="48"/>
  <c r="AD7" i="48"/>
  <c r="AC7" i="48"/>
  <c r="AB7" i="48"/>
  <c r="AX6" i="48"/>
  <c r="AW6" i="48"/>
  <c r="C6" i="48" s="1"/>
  <c r="AU6" i="48"/>
  <c r="AT6" i="48"/>
  <c r="AS6" i="48"/>
  <c r="AR6" i="48"/>
  <c r="AQ6" i="48"/>
  <c r="AP6" i="48"/>
  <c r="AO6" i="48"/>
  <c r="AN6" i="48"/>
  <c r="AM6" i="48"/>
  <c r="AL6" i="48"/>
  <c r="AK6" i="48"/>
  <c r="AI6" i="48"/>
  <c r="AH6" i="48"/>
  <c r="AG6" i="48"/>
  <c r="AF6" i="48"/>
  <c r="AE6" i="48"/>
  <c r="AD6" i="48"/>
  <c r="AC6" i="48"/>
  <c r="AB6" i="48"/>
  <c r="AX5" i="48"/>
  <c r="AW5" i="48"/>
  <c r="C5" i="48" s="1"/>
  <c r="AU5" i="48"/>
  <c r="AT5" i="48"/>
  <c r="AS5" i="48"/>
  <c r="AR5" i="48"/>
  <c r="AQ5" i="48"/>
  <c r="AP5" i="48"/>
  <c r="AO5" i="48"/>
  <c r="AN5" i="48"/>
  <c r="AM5" i="48"/>
  <c r="AL5" i="48"/>
  <c r="AK5" i="48"/>
  <c r="AI5" i="48"/>
  <c r="AH5" i="48"/>
  <c r="AG5" i="48"/>
  <c r="AF5" i="48"/>
  <c r="AE5" i="48"/>
  <c r="AD5" i="48"/>
  <c r="AC5" i="48"/>
  <c r="AB5" i="48"/>
  <c r="AX4" i="48"/>
  <c r="AW4" i="48"/>
  <c r="AU4" i="48"/>
  <c r="AT4" i="48"/>
  <c r="AS4" i="48"/>
  <c r="AR4" i="48"/>
  <c r="AQ4" i="48"/>
  <c r="AP4" i="48"/>
  <c r="AO4" i="48"/>
  <c r="AN4" i="48"/>
  <c r="AM4" i="48"/>
  <c r="AL4" i="48"/>
  <c r="AK4" i="48"/>
  <c r="AI4" i="48"/>
  <c r="AH4" i="48"/>
  <c r="AG4" i="48"/>
  <c r="AF4" i="48"/>
  <c r="AE4" i="48"/>
  <c r="AD4" i="48"/>
  <c r="AC4" i="48"/>
  <c r="AB4" i="48"/>
  <c r="AX3" i="48"/>
  <c r="AW3" i="48"/>
  <c r="AU3" i="48"/>
  <c r="AT3" i="48"/>
  <c r="AS3" i="48"/>
  <c r="AR3" i="48"/>
  <c r="AQ3" i="48"/>
  <c r="AP3" i="48"/>
  <c r="AO3" i="48"/>
  <c r="AN3" i="48"/>
  <c r="AM3" i="48"/>
  <c r="AL3" i="48"/>
  <c r="AK3" i="48"/>
  <c r="AI3" i="48"/>
  <c r="AH3" i="48"/>
  <c r="AG3" i="48"/>
  <c r="AF3" i="48"/>
  <c r="AE3" i="48"/>
  <c r="AD3" i="48"/>
  <c r="AC3" i="48"/>
  <c r="AB3" i="48"/>
  <c r="C14" i="48" l="1"/>
  <c r="C13" i="48"/>
  <c r="C17" i="48"/>
  <c r="C3" i="48"/>
  <c r="C7" i="48"/>
  <c r="C11" i="48"/>
  <c r="C19" i="48"/>
  <c r="C15" i="48"/>
  <c r="C4" i="48"/>
  <c r="C8" i="48"/>
  <c r="C16" i="48"/>
  <c r="C20" i="48"/>
  <c r="C12" i="48"/>
  <c r="B9" i="48"/>
  <c r="B16" i="48"/>
  <c r="B5" i="48"/>
  <c r="B13" i="48"/>
  <c r="B12" i="48"/>
  <c r="B20" i="48"/>
  <c r="B6" i="48"/>
  <c r="B10" i="48"/>
  <c r="B14" i="48"/>
  <c r="B18" i="48"/>
  <c r="B17" i="48"/>
  <c r="B8" i="48"/>
  <c r="B3" i="48"/>
  <c r="B7" i="48"/>
  <c r="B11" i="48"/>
  <c r="B15" i="48"/>
  <c r="B19" i="48"/>
  <c r="AX20" i="47"/>
  <c r="AW20" i="47"/>
  <c r="AU20" i="47"/>
  <c r="AT20" i="47"/>
  <c r="AS20" i="47"/>
  <c r="AR20" i="47"/>
  <c r="AQ20" i="47"/>
  <c r="AP20" i="47"/>
  <c r="AO20" i="47"/>
  <c r="AN20" i="47"/>
  <c r="AM20" i="47"/>
  <c r="AL20" i="47"/>
  <c r="AK20" i="47"/>
  <c r="AJ20" i="47"/>
  <c r="AI20" i="47"/>
  <c r="AH20" i="47"/>
  <c r="AG20" i="47"/>
  <c r="AF20" i="47"/>
  <c r="AE20" i="47"/>
  <c r="AD20" i="47"/>
  <c r="AC20" i="47"/>
  <c r="AB20" i="47"/>
  <c r="AX19" i="47"/>
  <c r="AW19" i="47"/>
  <c r="AU19" i="47"/>
  <c r="AT19" i="47"/>
  <c r="AS19" i="47"/>
  <c r="AR19" i="47"/>
  <c r="AQ19" i="47"/>
  <c r="AP19" i="47"/>
  <c r="AO19" i="47"/>
  <c r="AN19" i="47"/>
  <c r="AM19" i="47"/>
  <c r="AL19" i="47"/>
  <c r="AK19" i="47"/>
  <c r="AJ19" i="47"/>
  <c r="AI19" i="47"/>
  <c r="AH19" i="47"/>
  <c r="AG19" i="47"/>
  <c r="AF19" i="47"/>
  <c r="AE19" i="47"/>
  <c r="AD19" i="47"/>
  <c r="AC19" i="47"/>
  <c r="AB19" i="47"/>
  <c r="AX18" i="47"/>
  <c r="AW18" i="47"/>
  <c r="AU18" i="47"/>
  <c r="AT18" i="47"/>
  <c r="AS18" i="47"/>
  <c r="AR18" i="47"/>
  <c r="AQ18" i="47"/>
  <c r="AP18" i="47"/>
  <c r="AO18" i="47"/>
  <c r="AN18" i="47"/>
  <c r="AM18" i="47"/>
  <c r="AL18" i="47"/>
  <c r="AK18" i="47"/>
  <c r="AJ18" i="47"/>
  <c r="AI18" i="47"/>
  <c r="AH18" i="47"/>
  <c r="AG18" i="47"/>
  <c r="AF18" i="47"/>
  <c r="AE18" i="47"/>
  <c r="AD18" i="47"/>
  <c r="AC18" i="47"/>
  <c r="AB18" i="47"/>
  <c r="AX17" i="47"/>
  <c r="AW17" i="47"/>
  <c r="AU17" i="47"/>
  <c r="AT17" i="47"/>
  <c r="AS17" i="47"/>
  <c r="AR17" i="47"/>
  <c r="AQ17" i="47"/>
  <c r="AP17" i="47"/>
  <c r="AO17" i="47"/>
  <c r="AN17" i="47"/>
  <c r="AM17" i="47"/>
  <c r="AL17" i="47"/>
  <c r="AK17" i="47"/>
  <c r="AJ17" i="47"/>
  <c r="AI17" i="47"/>
  <c r="AH17" i="47"/>
  <c r="AG17" i="47"/>
  <c r="AF17" i="47"/>
  <c r="AE17" i="47"/>
  <c r="AD17" i="47"/>
  <c r="AC17" i="47"/>
  <c r="AB17" i="47"/>
  <c r="AX16" i="47"/>
  <c r="AW16" i="47"/>
  <c r="AU16" i="47"/>
  <c r="AT16" i="47"/>
  <c r="AS16" i="47"/>
  <c r="AR16" i="47"/>
  <c r="AQ16" i="47"/>
  <c r="AP16" i="47"/>
  <c r="AO16" i="47"/>
  <c r="AN16" i="47"/>
  <c r="AM16" i="47"/>
  <c r="AL16" i="47"/>
  <c r="AK16" i="47"/>
  <c r="AJ16" i="47"/>
  <c r="AI16" i="47"/>
  <c r="AH16" i="47"/>
  <c r="AG16" i="47"/>
  <c r="AF16" i="47"/>
  <c r="AE16" i="47"/>
  <c r="AD16" i="47"/>
  <c r="AC16" i="47"/>
  <c r="AB16" i="47"/>
  <c r="AX15" i="47"/>
  <c r="AW15" i="47"/>
  <c r="AU15" i="47"/>
  <c r="AT15" i="47"/>
  <c r="AS15" i="47"/>
  <c r="AR15" i="47"/>
  <c r="AQ15" i="47"/>
  <c r="AP15" i="47"/>
  <c r="AO15" i="47"/>
  <c r="AN15" i="47"/>
  <c r="AM15" i="47"/>
  <c r="AL15" i="47"/>
  <c r="AK15" i="47"/>
  <c r="AJ15" i="47"/>
  <c r="AI15" i="47"/>
  <c r="AH15" i="47"/>
  <c r="AG15" i="47"/>
  <c r="AF15" i="47"/>
  <c r="AE15" i="47"/>
  <c r="AD15" i="47"/>
  <c r="AC15" i="47"/>
  <c r="AB15" i="47"/>
  <c r="AX14" i="47"/>
  <c r="AW14" i="47"/>
  <c r="AU14" i="47"/>
  <c r="AT14" i="47"/>
  <c r="AS14" i="47"/>
  <c r="AR14" i="47"/>
  <c r="AQ14" i="47"/>
  <c r="AP14" i="47"/>
  <c r="AO14" i="47"/>
  <c r="AN14" i="47"/>
  <c r="AM14" i="47"/>
  <c r="AL14" i="47"/>
  <c r="AK14" i="47"/>
  <c r="AJ14" i="47"/>
  <c r="AI14" i="47"/>
  <c r="AH14" i="47"/>
  <c r="AG14" i="47"/>
  <c r="AF14" i="47"/>
  <c r="AE14" i="47"/>
  <c r="AD14" i="47"/>
  <c r="AC14" i="47"/>
  <c r="AB14" i="47"/>
  <c r="AX13" i="47"/>
  <c r="AW13" i="47"/>
  <c r="AU13" i="47"/>
  <c r="AT13" i="47"/>
  <c r="AS13" i="47"/>
  <c r="AR13" i="47"/>
  <c r="AQ13" i="47"/>
  <c r="AP13" i="47"/>
  <c r="AO13" i="47"/>
  <c r="AN13" i="47"/>
  <c r="AM13" i="47"/>
  <c r="AL13" i="47"/>
  <c r="AK13" i="47"/>
  <c r="AJ13" i="47"/>
  <c r="AI13" i="47"/>
  <c r="AH13" i="47"/>
  <c r="AG13" i="47"/>
  <c r="AF13" i="47"/>
  <c r="AE13" i="47"/>
  <c r="AD13" i="47"/>
  <c r="AC13" i="47"/>
  <c r="AB13" i="47"/>
  <c r="AX12" i="47"/>
  <c r="AW12" i="47"/>
  <c r="AU12" i="47"/>
  <c r="AT12" i="47"/>
  <c r="AS12" i="47"/>
  <c r="AR12" i="47"/>
  <c r="AQ12" i="47"/>
  <c r="AP12" i="47"/>
  <c r="AO12" i="47"/>
  <c r="AN12" i="47"/>
  <c r="AM12" i="47"/>
  <c r="AL12" i="47"/>
  <c r="AK12" i="47"/>
  <c r="AJ12" i="47"/>
  <c r="AI12" i="47"/>
  <c r="AH12" i="47"/>
  <c r="AG12" i="47"/>
  <c r="AF12" i="47"/>
  <c r="AE12" i="47"/>
  <c r="AD12" i="47"/>
  <c r="AC12" i="47"/>
  <c r="AB12" i="47"/>
  <c r="AX11" i="47"/>
  <c r="AW11" i="47"/>
  <c r="AU11" i="47"/>
  <c r="AT11" i="47"/>
  <c r="AS11" i="47"/>
  <c r="AR11" i="47"/>
  <c r="AQ11" i="47"/>
  <c r="AP11" i="47"/>
  <c r="AO11" i="47"/>
  <c r="AN11" i="47"/>
  <c r="AM11" i="47"/>
  <c r="AL11" i="47"/>
  <c r="AK11" i="47"/>
  <c r="AJ11" i="47"/>
  <c r="AI11" i="47"/>
  <c r="AH11" i="47"/>
  <c r="AG11" i="47"/>
  <c r="AF11" i="47"/>
  <c r="AE11" i="47"/>
  <c r="AD11" i="47"/>
  <c r="AC11" i="47"/>
  <c r="AB11" i="47"/>
  <c r="AX10" i="47"/>
  <c r="AW10" i="47"/>
  <c r="AU10" i="47"/>
  <c r="AT10" i="47"/>
  <c r="AS10" i="47"/>
  <c r="AR10" i="47"/>
  <c r="AQ10" i="47"/>
  <c r="AP10" i="47"/>
  <c r="AO10" i="47"/>
  <c r="AN10" i="47"/>
  <c r="AM10" i="47"/>
  <c r="AL10" i="47"/>
  <c r="AK10" i="47"/>
  <c r="AJ10" i="47"/>
  <c r="AI10" i="47"/>
  <c r="AH10" i="47"/>
  <c r="AG10" i="47"/>
  <c r="AF10" i="47"/>
  <c r="AE10" i="47"/>
  <c r="AD10" i="47"/>
  <c r="AC10" i="47"/>
  <c r="AB10" i="47"/>
  <c r="AX9" i="47"/>
  <c r="AW9" i="47"/>
  <c r="AU9" i="47"/>
  <c r="AT9" i="47"/>
  <c r="AS9" i="47"/>
  <c r="AR9" i="47"/>
  <c r="AQ9" i="47"/>
  <c r="AP9" i="47"/>
  <c r="AO9" i="47"/>
  <c r="AN9" i="47"/>
  <c r="AM9" i="47"/>
  <c r="AL9" i="47"/>
  <c r="AK9" i="47"/>
  <c r="AJ9" i="47"/>
  <c r="AI9" i="47"/>
  <c r="AH9" i="47"/>
  <c r="AG9" i="47"/>
  <c r="AF9" i="47"/>
  <c r="AE9" i="47"/>
  <c r="AD9" i="47"/>
  <c r="AC9" i="47"/>
  <c r="AB9" i="47"/>
  <c r="AX8" i="47"/>
  <c r="AW8" i="47"/>
  <c r="AU8" i="47"/>
  <c r="AT8" i="47"/>
  <c r="AS8" i="47"/>
  <c r="AR8" i="47"/>
  <c r="AQ8" i="47"/>
  <c r="AP8" i="47"/>
  <c r="AO8" i="47"/>
  <c r="AN8" i="47"/>
  <c r="AM8" i="47"/>
  <c r="AL8" i="47"/>
  <c r="AK8" i="47"/>
  <c r="AJ8" i="47"/>
  <c r="AI8" i="47"/>
  <c r="AH8" i="47"/>
  <c r="AG8" i="47"/>
  <c r="AF8" i="47"/>
  <c r="AE8" i="47"/>
  <c r="AD8" i="47"/>
  <c r="AC8" i="47"/>
  <c r="AB8" i="47"/>
  <c r="AX7" i="47"/>
  <c r="AW7" i="47"/>
  <c r="AU7" i="47"/>
  <c r="AT7" i="47"/>
  <c r="AS7" i="47"/>
  <c r="AR7" i="47"/>
  <c r="AQ7" i="47"/>
  <c r="AP7" i="47"/>
  <c r="AO7" i="47"/>
  <c r="AN7" i="47"/>
  <c r="AM7" i="47"/>
  <c r="AL7" i="47"/>
  <c r="AK7" i="47"/>
  <c r="AJ7" i="47"/>
  <c r="AI7" i="47"/>
  <c r="AH7" i="47"/>
  <c r="AG7" i="47"/>
  <c r="AF7" i="47"/>
  <c r="AE7" i="47"/>
  <c r="AD7" i="47"/>
  <c r="AC7" i="47"/>
  <c r="AB7" i="47"/>
  <c r="AX6" i="47"/>
  <c r="AW6" i="47"/>
  <c r="AU6" i="47"/>
  <c r="AT6" i="47"/>
  <c r="AS6" i="47"/>
  <c r="AR6" i="47"/>
  <c r="AQ6" i="47"/>
  <c r="AP6" i="47"/>
  <c r="AO6" i="47"/>
  <c r="AN6" i="47"/>
  <c r="AM6" i="47"/>
  <c r="AL6" i="47"/>
  <c r="AK6" i="47"/>
  <c r="AJ6" i="47"/>
  <c r="AI6" i="47"/>
  <c r="AH6" i="47"/>
  <c r="AG6" i="47"/>
  <c r="AF6" i="47"/>
  <c r="AE6" i="47"/>
  <c r="AD6" i="47"/>
  <c r="AC6" i="47"/>
  <c r="AB6" i="47"/>
  <c r="AX5" i="47"/>
  <c r="AW5" i="47"/>
  <c r="AU5" i="47"/>
  <c r="AT5" i="47"/>
  <c r="AS5" i="47"/>
  <c r="AR5" i="47"/>
  <c r="AQ5" i="47"/>
  <c r="AP5" i="47"/>
  <c r="AO5" i="47"/>
  <c r="AN5" i="47"/>
  <c r="AM5" i="47"/>
  <c r="AL5" i="47"/>
  <c r="AK5" i="47"/>
  <c r="AJ5" i="47"/>
  <c r="AI5" i="47"/>
  <c r="AH5" i="47"/>
  <c r="AG5" i="47"/>
  <c r="AF5" i="47"/>
  <c r="AE5" i="47"/>
  <c r="AD5" i="47"/>
  <c r="AC5" i="47"/>
  <c r="AB5" i="47"/>
  <c r="AX4" i="47"/>
  <c r="AW4" i="47"/>
  <c r="AU4" i="47"/>
  <c r="AT4" i="47"/>
  <c r="AS4" i="47"/>
  <c r="AR4" i="47"/>
  <c r="AQ4" i="47"/>
  <c r="AP4" i="47"/>
  <c r="AO4" i="47"/>
  <c r="AN4" i="47"/>
  <c r="AM4" i="47"/>
  <c r="AL4" i="47"/>
  <c r="AK4" i="47"/>
  <c r="AJ4" i="47"/>
  <c r="AI4" i="47"/>
  <c r="AH4" i="47"/>
  <c r="AG4" i="47"/>
  <c r="AF4" i="47"/>
  <c r="AE4" i="47"/>
  <c r="AD4" i="47"/>
  <c r="AC4" i="47"/>
  <c r="AB4" i="47"/>
  <c r="AX3" i="47"/>
  <c r="AW3" i="47"/>
  <c r="AU3" i="47"/>
  <c r="AT3" i="47"/>
  <c r="AS3" i="47"/>
  <c r="AR3" i="47"/>
  <c r="AQ3" i="47"/>
  <c r="AP3" i="47"/>
  <c r="AO3" i="47"/>
  <c r="AN3" i="47"/>
  <c r="AM3" i="47"/>
  <c r="AL3" i="47"/>
  <c r="AK3" i="47"/>
  <c r="AJ3" i="47"/>
  <c r="AI3" i="47"/>
  <c r="AH3" i="47"/>
  <c r="AG3" i="47"/>
  <c r="AF3" i="47"/>
  <c r="AE3" i="47"/>
  <c r="AD3" i="47"/>
  <c r="AC3" i="47"/>
  <c r="AB3" i="47"/>
  <c r="AX20" i="46"/>
  <c r="AW20" i="46"/>
  <c r="AU20" i="46"/>
  <c r="AS20" i="46"/>
  <c r="AR20" i="46"/>
  <c r="AQ20" i="46"/>
  <c r="AP20" i="46"/>
  <c r="AO20" i="46"/>
  <c r="AN20" i="46"/>
  <c r="AM20" i="46"/>
  <c r="AL20" i="46"/>
  <c r="AK20" i="46"/>
  <c r="AJ20" i="46"/>
  <c r="AH20" i="46"/>
  <c r="AG20" i="46"/>
  <c r="AF20" i="46"/>
  <c r="AE20" i="46"/>
  <c r="AD20" i="46"/>
  <c r="AC20" i="46"/>
  <c r="AB20" i="46"/>
  <c r="AX19" i="46"/>
  <c r="AW19" i="46"/>
  <c r="AU19" i="46"/>
  <c r="AS19" i="46"/>
  <c r="AR19" i="46"/>
  <c r="AQ19" i="46"/>
  <c r="AP19" i="46"/>
  <c r="AO19" i="46"/>
  <c r="AN19" i="46"/>
  <c r="AM19" i="46"/>
  <c r="AL19" i="46"/>
  <c r="AK19" i="46"/>
  <c r="AJ19" i="46"/>
  <c r="AH19" i="46"/>
  <c r="AG19" i="46"/>
  <c r="AF19" i="46"/>
  <c r="AE19" i="46"/>
  <c r="AD19" i="46"/>
  <c r="AC19" i="46"/>
  <c r="AB19" i="46"/>
  <c r="AX18" i="46"/>
  <c r="AW18" i="46"/>
  <c r="AU18" i="46"/>
  <c r="AS18" i="46"/>
  <c r="AR18" i="46"/>
  <c r="AQ18" i="46"/>
  <c r="AP18" i="46"/>
  <c r="AO18" i="46"/>
  <c r="AN18" i="46"/>
  <c r="AM18" i="46"/>
  <c r="AL18" i="46"/>
  <c r="AK18" i="46"/>
  <c r="AJ18" i="46"/>
  <c r="AH18" i="46"/>
  <c r="AG18" i="46"/>
  <c r="AF18" i="46"/>
  <c r="AE18" i="46"/>
  <c r="AD18" i="46"/>
  <c r="AC18" i="46"/>
  <c r="AB18" i="46"/>
  <c r="AX17" i="46"/>
  <c r="AW17" i="46"/>
  <c r="AU17" i="46"/>
  <c r="AS17" i="46"/>
  <c r="AR17" i="46"/>
  <c r="AQ17" i="46"/>
  <c r="AP17" i="46"/>
  <c r="AO17" i="46"/>
  <c r="AN17" i="46"/>
  <c r="AM17" i="46"/>
  <c r="AL17" i="46"/>
  <c r="AK17" i="46"/>
  <c r="AJ17" i="46"/>
  <c r="AH17" i="46"/>
  <c r="AG17" i="46"/>
  <c r="AF17" i="46"/>
  <c r="AE17" i="46"/>
  <c r="AD17" i="46"/>
  <c r="AC17" i="46"/>
  <c r="AB17" i="46"/>
  <c r="AW16" i="46"/>
  <c r="AU16" i="46"/>
  <c r="AS16" i="46"/>
  <c r="AR16" i="46"/>
  <c r="AQ16" i="46"/>
  <c r="AP16" i="46"/>
  <c r="AO16" i="46"/>
  <c r="AN16" i="46"/>
  <c r="AM16" i="46"/>
  <c r="AL16" i="46"/>
  <c r="AK16" i="46"/>
  <c r="AJ16" i="46"/>
  <c r="AH16" i="46"/>
  <c r="AG16" i="46"/>
  <c r="AF16" i="46"/>
  <c r="AE16" i="46"/>
  <c r="AD16" i="46"/>
  <c r="AC16" i="46"/>
  <c r="AB16" i="46"/>
  <c r="AX15" i="46"/>
  <c r="AW15" i="46"/>
  <c r="AU15" i="46"/>
  <c r="AS15" i="46"/>
  <c r="AR15" i="46"/>
  <c r="AQ15" i="46"/>
  <c r="AP15" i="46"/>
  <c r="AO15" i="46"/>
  <c r="AN15" i="46"/>
  <c r="AM15" i="46"/>
  <c r="AL15" i="46"/>
  <c r="AK15" i="46"/>
  <c r="AJ15" i="46"/>
  <c r="AH15" i="46"/>
  <c r="AG15" i="46"/>
  <c r="AF15" i="46"/>
  <c r="AE15" i="46"/>
  <c r="AD15" i="46"/>
  <c r="AC15" i="46"/>
  <c r="AB15" i="46"/>
  <c r="AX14" i="46"/>
  <c r="AW14" i="46"/>
  <c r="AU14" i="46"/>
  <c r="AS14" i="46"/>
  <c r="AR14" i="46"/>
  <c r="AQ14" i="46"/>
  <c r="AP14" i="46"/>
  <c r="AO14" i="46"/>
  <c r="AN14" i="46"/>
  <c r="AM14" i="46"/>
  <c r="AL14" i="46"/>
  <c r="AK14" i="46"/>
  <c r="AJ14" i="46"/>
  <c r="AH14" i="46"/>
  <c r="AG14" i="46"/>
  <c r="AF14" i="46"/>
  <c r="AE14" i="46"/>
  <c r="AD14" i="46"/>
  <c r="AC14" i="46"/>
  <c r="AB14" i="46"/>
  <c r="AX13" i="46"/>
  <c r="AW13" i="46"/>
  <c r="AU13" i="46"/>
  <c r="AS13" i="46"/>
  <c r="AR13" i="46"/>
  <c r="AQ13" i="46"/>
  <c r="AP13" i="46"/>
  <c r="AO13" i="46"/>
  <c r="AN13" i="46"/>
  <c r="AM13" i="46"/>
  <c r="AL13" i="46"/>
  <c r="AK13" i="46"/>
  <c r="AJ13" i="46"/>
  <c r="AH13" i="46"/>
  <c r="AG13" i="46"/>
  <c r="AF13" i="46"/>
  <c r="AE13" i="46"/>
  <c r="AD13" i="46"/>
  <c r="AC13" i="46"/>
  <c r="AB13" i="46"/>
  <c r="AX12" i="46"/>
  <c r="AW12" i="46"/>
  <c r="AU12" i="46"/>
  <c r="AS12" i="46"/>
  <c r="AR12" i="46"/>
  <c r="AQ12" i="46"/>
  <c r="AP12" i="46"/>
  <c r="AO12" i="46"/>
  <c r="AN12" i="46"/>
  <c r="AM12" i="46"/>
  <c r="AL12" i="46"/>
  <c r="AK12" i="46"/>
  <c r="AJ12" i="46"/>
  <c r="AH12" i="46"/>
  <c r="AG12" i="46"/>
  <c r="AF12" i="46"/>
  <c r="AE12" i="46"/>
  <c r="AD12" i="46"/>
  <c r="AC12" i="46"/>
  <c r="AB12" i="46"/>
  <c r="AX11" i="46"/>
  <c r="AU11" i="46"/>
  <c r="AS11" i="46"/>
  <c r="AR11" i="46"/>
  <c r="AQ11" i="46"/>
  <c r="AP11" i="46"/>
  <c r="AO11" i="46"/>
  <c r="AN11" i="46"/>
  <c r="AM11" i="46"/>
  <c r="AL11" i="46"/>
  <c r="AK11" i="46"/>
  <c r="AJ11" i="46"/>
  <c r="AH11" i="46"/>
  <c r="AG11" i="46"/>
  <c r="AF11" i="46"/>
  <c r="AE11" i="46"/>
  <c r="AD11" i="46"/>
  <c r="AC11" i="46"/>
  <c r="AB11" i="46"/>
  <c r="AX10" i="46"/>
  <c r="AW10" i="46"/>
  <c r="AU10" i="46"/>
  <c r="AS10" i="46"/>
  <c r="AR10" i="46"/>
  <c r="AQ10" i="46"/>
  <c r="AP10" i="46"/>
  <c r="AO10" i="46"/>
  <c r="AN10" i="46"/>
  <c r="AM10" i="46"/>
  <c r="AL10" i="46"/>
  <c r="AK10" i="46"/>
  <c r="AJ10" i="46"/>
  <c r="AH10" i="46"/>
  <c r="AG10" i="46"/>
  <c r="AF10" i="46"/>
  <c r="AE10" i="46"/>
  <c r="AD10" i="46"/>
  <c r="AC10" i="46"/>
  <c r="AB10" i="46"/>
  <c r="AX9" i="46"/>
  <c r="AW9" i="46"/>
  <c r="AU9" i="46"/>
  <c r="AS9" i="46"/>
  <c r="AR9" i="46"/>
  <c r="AQ9" i="46"/>
  <c r="AP9" i="46"/>
  <c r="AO9" i="46"/>
  <c r="AN9" i="46"/>
  <c r="AM9" i="46"/>
  <c r="AL9" i="46"/>
  <c r="AK9" i="46"/>
  <c r="AJ9" i="46"/>
  <c r="AH9" i="46"/>
  <c r="AG9" i="46"/>
  <c r="AF9" i="46"/>
  <c r="AE9" i="46"/>
  <c r="AD9" i="46"/>
  <c r="AC9" i="46"/>
  <c r="AB9" i="46"/>
  <c r="AX8" i="46"/>
  <c r="AW8" i="46"/>
  <c r="AU8" i="46"/>
  <c r="AS8" i="46"/>
  <c r="AR8" i="46"/>
  <c r="AQ8" i="46"/>
  <c r="AP8" i="46"/>
  <c r="AO8" i="46"/>
  <c r="AN8" i="46"/>
  <c r="AM8" i="46"/>
  <c r="AL8" i="46"/>
  <c r="AK8" i="46"/>
  <c r="AJ8" i="46"/>
  <c r="AH8" i="46"/>
  <c r="AG8" i="46"/>
  <c r="AF8" i="46"/>
  <c r="AE8" i="46"/>
  <c r="AD8" i="46"/>
  <c r="AC8" i="46"/>
  <c r="AB8" i="46"/>
  <c r="AX7" i="46"/>
  <c r="AW7" i="46"/>
  <c r="AU7" i="46"/>
  <c r="AS7" i="46"/>
  <c r="AR7" i="46"/>
  <c r="AQ7" i="46"/>
  <c r="AP7" i="46"/>
  <c r="AO7" i="46"/>
  <c r="AN7" i="46"/>
  <c r="AM7" i="46"/>
  <c r="AL7" i="46"/>
  <c r="AK7" i="46"/>
  <c r="AJ7" i="46"/>
  <c r="AH7" i="46"/>
  <c r="AG7" i="46"/>
  <c r="AF7" i="46"/>
  <c r="AE7" i="46"/>
  <c r="AD7" i="46"/>
  <c r="AC7" i="46"/>
  <c r="AB7" i="46"/>
  <c r="AX6" i="46"/>
  <c r="AW6" i="46"/>
  <c r="AU6" i="46"/>
  <c r="AS6" i="46"/>
  <c r="AR6" i="46"/>
  <c r="AQ6" i="46"/>
  <c r="AP6" i="46"/>
  <c r="AO6" i="46"/>
  <c r="AN6" i="46"/>
  <c r="AM6" i="46"/>
  <c r="AL6" i="46"/>
  <c r="AK6" i="46"/>
  <c r="AJ6" i="46"/>
  <c r="AH6" i="46"/>
  <c r="AG6" i="46"/>
  <c r="AF6" i="46"/>
  <c r="AE6" i="46"/>
  <c r="AD6" i="46"/>
  <c r="AC6" i="46"/>
  <c r="AB6" i="46"/>
  <c r="AX5" i="46"/>
  <c r="AW5" i="46"/>
  <c r="AU5" i="46"/>
  <c r="AS5" i="46"/>
  <c r="AR5" i="46"/>
  <c r="AQ5" i="46"/>
  <c r="AP5" i="46"/>
  <c r="AO5" i="46"/>
  <c r="AN5" i="46"/>
  <c r="AM5" i="46"/>
  <c r="AL5" i="46"/>
  <c r="AK5" i="46"/>
  <c r="AJ5" i="46"/>
  <c r="AH5" i="46"/>
  <c r="AG5" i="46"/>
  <c r="AF5" i="46"/>
  <c r="AE5" i="46"/>
  <c r="AD5" i="46"/>
  <c r="AC5" i="46"/>
  <c r="AB5" i="46"/>
  <c r="AX4" i="46"/>
  <c r="AW4" i="46"/>
  <c r="AU4" i="46"/>
  <c r="AS4" i="46"/>
  <c r="AR4" i="46"/>
  <c r="AQ4" i="46"/>
  <c r="AP4" i="46"/>
  <c r="AO4" i="46"/>
  <c r="AN4" i="46"/>
  <c r="AM4" i="46"/>
  <c r="AL4" i="46"/>
  <c r="AK4" i="46"/>
  <c r="AJ4" i="46"/>
  <c r="AH4" i="46"/>
  <c r="AG4" i="46"/>
  <c r="AF4" i="46"/>
  <c r="AE4" i="46"/>
  <c r="AD4" i="46"/>
  <c r="AC4" i="46"/>
  <c r="AB4" i="46"/>
  <c r="AX3" i="46"/>
  <c r="AW3" i="46"/>
  <c r="AU3" i="46"/>
  <c r="AS3" i="46"/>
  <c r="AR3" i="46"/>
  <c r="AQ3" i="46"/>
  <c r="AP3" i="46"/>
  <c r="AO3" i="46"/>
  <c r="AN3" i="46"/>
  <c r="AM3" i="46"/>
  <c r="AL3" i="46"/>
  <c r="AK3" i="46"/>
  <c r="AJ3" i="46"/>
  <c r="AH3" i="46"/>
  <c r="AG3" i="46"/>
  <c r="AF3" i="46"/>
  <c r="AE3" i="46"/>
  <c r="AD3" i="46"/>
  <c r="AC3" i="46"/>
  <c r="AB3" i="46"/>
  <c r="C5" i="47" l="1"/>
  <c r="C12" i="47"/>
  <c r="C16" i="47"/>
  <c r="C3" i="47"/>
  <c r="C7" i="47"/>
  <c r="C10" i="47"/>
  <c r="C14" i="47"/>
  <c r="B20" i="47"/>
  <c r="C6" i="47"/>
  <c r="C9" i="47"/>
  <c r="B6" i="47"/>
  <c r="B9" i="47"/>
  <c r="B13" i="47"/>
  <c r="B17" i="47"/>
  <c r="C13" i="47"/>
  <c r="C17" i="47"/>
  <c r="C20" i="47"/>
  <c r="C4" i="47"/>
  <c r="C8" i="47"/>
  <c r="C11" i="47"/>
  <c r="C15" i="47"/>
  <c r="C19" i="47"/>
  <c r="C18" i="47"/>
  <c r="B16" i="47"/>
  <c r="B8" i="47"/>
  <c r="B11" i="47"/>
  <c r="B15" i="47"/>
  <c r="B19" i="47"/>
  <c r="B12" i="47"/>
  <c r="B7" i="47"/>
  <c r="B10" i="47"/>
  <c r="B14" i="47"/>
  <c r="B18" i="47"/>
  <c r="B5" i="47"/>
  <c r="B3" i="47"/>
  <c r="C15" i="46"/>
  <c r="C20" i="46"/>
  <c r="C17" i="46"/>
  <c r="C5" i="46"/>
  <c r="C12" i="46"/>
  <c r="C8" i="46"/>
  <c r="C14" i="46"/>
  <c r="C10" i="46"/>
  <c r="B17" i="46"/>
  <c r="C6" i="46"/>
  <c r="C9" i="46"/>
  <c r="B8" i="46"/>
  <c r="B5" i="46"/>
  <c r="C7" i="46"/>
  <c r="C19" i="46"/>
  <c r="B20" i="46"/>
  <c r="C4" i="46"/>
  <c r="C3" i="46"/>
  <c r="C13" i="46"/>
  <c r="C18" i="46"/>
  <c r="B6" i="46"/>
  <c r="B11" i="46"/>
  <c r="B12" i="46"/>
  <c r="B19" i="46"/>
  <c r="B16" i="46"/>
  <c r="B18" i="46"/>
  <c r="B14" i="46"/>
  <c r="B15" i="46"/>
  <c r="B10" i="46"/>
  <c r="B13" i="46"/>
  <c r="B4" i="46"/>
  <c r="B7" i="46"/>
  <c r="B9" i="46"/>
  <c r="B3" i="46"/>
  <c r="AN11" i="25"/>
  <c r="F11" i="25" s="1"/>
  <c r="AB4" i="38"/>
  <c r="B4" i="38" s="1"/>
  <c r="AC4" i="38"/>
  <c r="AD4" i="38"/>
  <c r="AE4" i="38"/>
  <c r="AF4" i="38"/>
  <c r="AG4" i="38"/>
  <c r="AH4" i="38"/>
  <c r="AI4" i="38"/>
  <c r="AJ4" i="38"/>
  <c r="AK4" i="38"/>
  <c r="AL4" i="38"/>
  <c r="AM4" i="38"/>
  <c r="AN4" i="38"/>
  <c r="AO4" i="38"/>
  <c r="AP4" i="38"/>
  <c r="AQ4" i="38"/>
  <c r="AR4" i="38"/>
  <c r="AS4" i="38"/>
  <c r="AT4" i="38"/>
  <c r="AU4" i="38"/>
  <c r="AW4" i="38"/>
  <c r="AX4" i="38"/>
  <c r="AB5" i="38"/>
  <c r="AC5" i="38"/>
  <c r="AD5" i="38"/>
  <c r="AE5" i="38"/>
  <c r="AF5" i="38"/>
  <c r="AG5" i="38"/>
  <c r="AH5" i="38"/>
  <c r="AI5" i="38"/>
  <c r="AJ5" i="38"/>
  <c r="AK5" i="38"/>
  <c r="AL5" i="38"/>
  <c r="AM5" i="38"/>
  <c r="AN5" i="38"/>
  <c r="AO5" i="38"/>
  <c r="AP5" i="38"/>
  <c r="AQ5" i="38"/>
  <c r="AR5" i="38"/>
  <c r="AS5" i="38"/>
  <c r="AT5" i="38"/>
  <c r="AU5" i="38"/>
  <c r="AW5" i="38"/>
  <c r="AX5" i="38"/>
  <c r="AB6" i="38"/>
  <c r="AC6" i="38"/>
  <c r="AD6" i="38"/>
  <c r="AE6" i="38"/>
  <c r="AF6" i="38"/>
  <c r="AG6" i="38"/>
  <c r="AH6" i="38"/>
  <c r="AI6" i="38"/>
  <c r="AJ6" i="38"/>
  <c r="AK6" i="38"/>
  <c r="AL6" i="38"/>
  <c r="AM6" i="38"/>
  <c r="AN6" i="38"/>
  <c r="AO6" i="38"/>
  <c r="AP6" i="38"/>
  <c r="AQ6" i="38"/>
  <c r="AR6" i="38"/>
  <c r="AS6" i="38"/>
  <c r="AT6" i="38"/>
  <c r="AU6" i="38"/>
  <c r="AW6" i="38"/>
  <c r="C6" i="38" s="1"/>
  <c r="AX6" i="38"/>
  <c r="AB7" i="38"/>
  <c r="AC7" i="38"/>
  <c r="AD7" i="38"/>
  <c r="AE7" i="38"/>
  <c r="AF7" i="38"/>
  <c r="AG7" i="38"/>
  <c r="B7" i="38" s="1"/>
  <c r="AH7" i="38"/>
  <c r="AI7" i="38"/>
  <c r="AJ7" i="38"/>
  <c r="AK7" i="38"/>
  <c r="AL7" i="38"/>
  <c r="AM7" i="38"/>
  <c r="AN7" i="38"/>
  <c r="AO7" i="38"/>
  <c r="AP7" i="38"/>
  <c r="AQ7" i="38"/>
  <c r="AR7" i="38"/>
  <c r="AS7" i="38"/>
  <c r="AT7" i="38"/>
  <c r="AU7" i="38"/>
  <c r="AW7" i="38"/>
  <c r="AX7" i="38"/>
  <c r="AB8" i="38"/>
  <c r="AC8" i="38"/>
  <c r="AD8" i="38"/>
  <c r="AE8" i="38"/>
  <c r="AF8" i="38"/>
  <c r="AG8" i="38"/>
  <c r="AH8" i="38"/>
  <c r="AI8" i="38"/>
  <c r="AJ8" i="38"/>
  <c r="AK8" i="38"/>
  <c r="AL8" i="38"/>
  <c r="AM8" i="38"/>
  <c r="AN8" i="38"/>
  <c r="AO8" i="38"/>
  <c r="AP8" i="38"/>
  <c r="AQ8" i="38"/>
  <c r="AR8" i="38"/>
  <c r="AS8" i="38"/>
  <c r="AT8" i="38"/>
  <c r="AU8" i="38"/>
  <c r="AW8" i="38"/>
  <c r="AX8" i="38"/>
  <c r="AB9" i="38"/>
  <c r="AC9" i="38"/>
  <c r="AD9" i="38"/>
  <c r="AE9" i="38"/>
  <c r="AF9" i="38"/>
  <c r="AG9" i="38"/>
  <c r="AH9" i="38"/>
  <c r="AI9" i="38"/>
  <c r="AJ9" i="38"/>
  <c r="AK9" i="38"/>
  <c r="AL9" i="38"/>
  <c r="AM9" i="38"/>
  <c r="AN9" i="38"/>
  <c r="AO9" i="38"/>
  <c r="AP9" i="38"/>
  <c r="AQ9" i="38"/>
  <c r="AR9" i="38"/>
  <c r="AS9" i="38"/>
  <c r="AT9" i="38"/>
  <c r="AU9" i="38"/>
  <c r="AW9" i="38"/>
  <c r="C9" i="38" s="1"/>
  <c r="AX9" i="38"/>
  <c r="AB10" i="38"/>
  <c r="AC10" i="38"/>
  <c r="AD10" i="38"/>
  <c r="AE10" i="38"/>
  <c r="AF10" i="38"/>
  <c r="AG10" i="38"/>
  <c r="AH10" i="38"/>
  <c r="AI10" i="38"/>
  <c r="AJ10" i="38"/>
  <c r="AK10" i="38"/>
  <c r="AL10" i="38"/>
  <c r="AM10" i="38"/>
  <c r="AN10" i="38"/>
  <c r="AO10" i="38"/>
  <c r="AP10" i="38"/>
  <c r="AQ10" i="38"/>
  <c r="AR10" i="38"/>
  <c r="AS10" i="38"/>
  <c r="AT10" i="38"/>
  <c r="AU10" i="38"/>
  <c r="AW10" i="38"/>
  <c r="C10" i="38" s="1"/>
  <c r="AX10" i="38"/>
  <c r="AB11" i="38"/>
  <c r="AC11" i="38"/>
  <c r="AD11" i="38"/>
  <c r="AE11" i="38"/>
  <c r="AF11" i="38"/>
  <c r="AG11" i="38"/>
  <c r="AH11" i="38"/>
  <c r="AI11" i="38"/>
  <c r="AJ11" i="38"/>
  <c r="AK11" i="38"/>
  <c r="AL11" i="38"/>
  <c r="AM11" i="38"/>
  <c r="AN11" i="38"/>
  <c r="AO11" i="38"/>
  <c r="AP11" i="38"/>
  <c r="AQ11" i="38"/>
  <c r="AR11" i="38"/>
  <c r="AS11" i="38"/>
  <c r="AT11" i="38"/>
  <c r="AU11" i="38"/>
  <c r="AW11" i="38"/>
  <c r="AX11" i="38"/>
  <c r="AB12" i="38"/>
  <c r="AC12" i="38"/>
  <c r="AD12" i="38"/>
  <c r="AE12" i="38"/>
  <c r="AF12" i="38"/>
  <c r="AG12" i="38"/>
  <c r="AH12" i="38"/>
  <c r="AI12" i="38"/>
  <c r="AJ12" i="38"/>
  <c r="AK12" i="38"/>
  <c r="AL12" i="38"/>
  <c r="AM12" i="38"/>
  <c r="AN12" i="38"/>
  <c r="AO12" i="38"/>
  <c r="AP12" i="38"/>
  <c r="AQ12" i="38"/>
  <c r="AR12" i="38"/>
  <c r="AS12" i="38"/>
  <c r="AT12" i="38"/>
  <c r="AU12" i="38"/>
  <c r="AW12" i="38"/>
  <c r="AX12" i="38"/>
  <c r="AB13" i="38"/>
  <c r="AC13" i="38"/>
  <c r="AD13" i="38"/>
  <c r="AE13" i="38"/>
  <c r="AF13" i="38"/>
  <c r="AG13" i="38"/>
  <c r="AH13" i="38"/>
  <c r="AI13" i="38"/>
  <c r="AJ13" i="38"/>
  <c r="AK13" i="38"/>
  <c r="AL13" i="38"/>
  <c r="AM13" i="38"/>
  <c r="AN13" i="38"/>
  <c r="AO13" i="38"/>
  <c r="AP13" i="38"/>
  <c r="AQ13" i="38"/>
  <c r="AR13" i="38"/>
  <c r="AS13" i="38"/>
  <c r="AT13" i="38"/>
  <c r="AU13" i="38"/>
  <c r="AW13" i="38"/>
  <c r="C13" i="38" s="1"/>
  <c r="AX13" i="38"/>
  <c r="AB14" i="38"/>
  <c r="AC14" i="38"/>
  <c r="AD14" i="38"/>
  <c r="AE14" i="38"/>
  <c r="AF14" i="38"/>
  <c r="AG14" i="38"/>
  <c r="AH14" i="38"/>
  <c r="AI14" i="38"/>
  <c r="AJ14" i="38"/>
  <c r="AK14" i="38"/>
  <c r="AL14" i="38"/>
  <c r="AM14" i="38"/>
  <c r="AN14" i="38"/>
  <c r="AO14" i="38"/>
  <c r="AP14" i="38"/>
  <c r="AQ14" i="38"/>
  <c r="AR14" i="38"/>
  <c r="AS14" i="38"/>
  <c r="AT14" i="38"/>
  <c r="AU14" i="38"/>
  <c r="AW14" i="38"/>
  <c r="C14" i="38" s="1"/>
  <c r="AX14" i="38"/>
  <c r="AB15" i="38"/>
  <c r="AC15" i="38"/>
  <c r="AD15" i="38"/>
  <c r="AE15" i="38"/>
  <c r="AF15" i="38"/>
  <c r="AG15" i="38"/>
  <c r="B15" i="38" s="1"/>
  <c r="AH15" i="38"/>
  <c r="AI15" i="38"/>
  <c r="AJ15" i="38"/>
  <c r="AK15" i="38"/>
  <c r="AL15" i="38"/>
  <c r="AM15" i="38"/>
  <c r="AN15" i="38"/>
  <c r="AO15" i="38"/>
  <c r="AP15" i="38"/>
  <c r="AQ15" i="38"/>
  <c r="AR15" i="38"/>
  <c r="AS15" i="38"/>
  <c r="AT15" i="38"/>
  <c r="AU15" i="38"/>
  <c r="AW15" i="38"/>
  <c r="AX15" i="38"/>
  <c r="AB16" i="38"/>
  <c r="AC16" i="38"/>
  <c r="AD16" i="38"/>
  <c r="AE16" i="38"/>
  <c r="AF16" i="38"/>
  <c r="AG16" i="38"/>
  <c r="AH16" i="38"/>
  <c r="AI16" i="38"/>
  <c r="AJ16" i="38"/>
  <c r="AK16" i="38"/>
  <c r="AL16" i="38"/>
  <c r="AM16" i="38"/>
  <c r="AN16" i="38"/>
  <c r="AO16" i="38"/>
  <c r="AP16" i="38"/>
  <c r="AQ16" i="38"/>
  <c r="AR16" i="38"/>
  <c r="AS16" i="38"/>
  <c r="AT16" i="38"/>
  <c r="AU16" i="38"/>
  <c r="AW16" i="38"/>
  <c r="AX16" i="38"/>
  <c r="AB17" i="38"/>
  <c r="AC17" i="38"/>
  <c r="AD17" i="38"/>
  <c r="AE17" i="38"/>
  <c r="AF17" i="38"/>
  <c r="AG17" i="38"/>
  <c r="AH17" i="38"/>
  <c r="AI17" i="38"/>
  <c r="AJ17" i="38"/>
  <c r="AK17" i="38"/>
  <c r="AL17" i="38"/>
  <c r="AM17" i="38"/>
  <c r="AN17" i="38"/>
  <c r="AO17" i="38"/>
  <c r="AP17" i="38"/>
  <c r="AQ17" i="38"/>
  <c r="AR17" i="38"/>
  <c r="AS17" i="38"/>
  <c r="AT17" i="38"/>
  <c r="AU17" i="38"/>
  <c r="AW17" i="38"/>
  <c r="C17" i="38" s="1"/>
  <c r="AX17" i="38"/>
  <c r="AB18" i="38"/>
  <c r="AC18" i="38"/>
  <c r="AD18" i="38"/>
  <c r="AE18" i="38"/>
  <c r="AF18" i="38"/>
  <c r="AG18" i="38"/>
  <c r="AH18" i="38"/>
  <c r="AI18" i="38"/>
  <c r="AJ18" i="38"/>
  <c r="AK18" i="38"/>
  <c r="AL18" i="38"/>
  <c r="AM18" i="38"/>
  <c r="AN18" i="38"/>
  <c r="AO18" i="38"/>
  <c r="AP18" i="38"/>
  <c r="AQ18" i="38"/>
  <c r="AR18" i="38"/>
  <c r="AS18" i="38"/>
  <c r="AT18" i="38"/>
  <c r="AU18" i="38"/>
  <c r="AW18" i="38"/>
  <c r="C18" i="38" s="1"/>
  <c r="AX18" i="38"/>
  <c r="AB19" i="38"/>
  <c r="AC19" i="38"/>
  <c r="AD19" i="38"/>
  <c r="AE19" i="38"/>
  <c r="AF19" i="38"/>
  <c r="AG19" i="38"/>
  <c r="B19" i="38" s="1"/>
  <c r="AH19" i="38"/>
  <c r="AI19" i="38"/>
  <c r="AJ19" i="38"/>
  <c r="AK19" i="38"/>
  <c r="AL19" i="38"/>
  <c r="AM19" i="38"/>
  <c r="AN19" i="38"/>
  <c r="AO19" i="38"/>
  <c r="AP19" i="38"/>
  <c r="AQ19" i="38"/>
  <c r="AR19" i="38"/>
  <c r="AS19" i="38"/>
  <c r="AT19" i="38"/>
  <c r="AU19" i="38"/>
  <c r="AW19" i="38"/>
  <c r="AX19" i="38"/>
  <c r="AB20" i="38"/>
  <c r="AC20" i="38"/>
  <c r="AD20" i="38"/>
  <c r="AE20" i="38"/>
  <c r="AF20" i="38"/>
  <c r="AG20" i="38"/>
  <c r="AH20" i="38"/>
  <c r="AI20" i="38"/>
  <c r="AJ20" i="38"/>
  <c r="AK20" i="38"/>
  <c r="AL20" i="38"/>
  <c r="AM20" i="38"/>
  <c r="AN20" i="38"/>
  <c r="AO20" i="38"/>
  <c r="AP20" i="38"/>
  <c r="AQ20" i="38"/>
  <c r="AR20" i="38"/>
  <c r="AS20" i="38"/>
  <c r="AT20" i="38"/>
  <c r="AU20" i="38"/>
  <c r="AW20" i="38"/>
  <c r="AX20" i="38"/>
  <c r="AB4" i="45"/>
  <c r="AC4" i="45"/>
  <c r="AD4" i="45"/>
  <c r="AE4" i="45"/>
  <c r="AF4" i="45"/>
  <c r="AG4" i="45"/>
  <c r="AH4" i="45"/>
  <c r="AI4" i="45"/>
  <c r="AJ4" i="45"/>
  <c r="AK4" i="45"/>
  <c r="AL4" i="45"/>
  <c r="AM4" i="45"/>
  <c r="AN4" i="45"/>
  <c r="AO4" i="45"/>
  <c r="AP4" i="45"/>
  <c r="AQ4" i="45"/>
  <c r="AR4" i="45"/>
  <c r="AS4" i="45"/>
  <c r="AT4" i="45"/>
  <c r="AU4" i="45"/>
  <c r="AW4" i="45"/>
  <c r="C4" i="45" s="1"/>
  <c r="AX4" i="45"/>
  <c r="AB5" i="45"/>
  <c r="AC5" i="45"/>
  <c r="AD5" i="45"/>
  <c r="AE5" i="45"/>
  <c r="AF5" i="45"/>
  <c r="AG5" i="45"/>
  <c r="AH5" i="45"/>
  <c r="AI5" i="45"/>
  <c r="AJ5" i="45"/>
  <c r="AK5" i="45"/>
  <c r="AL5" i="45"/>
  <c r="AM5" i="45"/>
  <c r="AN5" i="45"/>
  <c r="AO5" i="45"/>
  <c r="AP5" i="45"/>
  <c r="AQ5" i="45"/>
  <c r="AR5" i="45"/>
  <c r="AS5" i="45"/>
  <c r="AT5" i="45"/>
  <c r="AU5" i="45"/>
  <c r="AW5" i="45"/>
  <c r="AX5" i="45"/>
  <c r="C5" i="45"/>
  <c r="AB6" i="45"/>
  <c r="AC6" i="45"/>
  <c r="AD6" i="45"/>
  <c r="AE6" i="45"/>
  <c r="AF6" i="45"/>
  <c r="AG6" i="45"/>
  <c r="AH6" i="45"/>
  <c r="AI6" i="45"/>
  <c r="AJ6" i="45"/>
  <c r="AK6" i="45"/>
  <c r="AL6" i="45"/>
  <c r="AM6" i="45"/>
  <c r="AN6" i="45"/>
  <c r="AO6" i="45"/>
  <c r="AP6" i="45"/>
  <c r="AQ6" i="45"/>
  <c r="AR6" i="45"/>
  <c r="AS6" i="45"/>
  <c r="AT6" i="45"/>
  <c r="AU6" i="45"/>
  <c r="AW6" i="45"/>
  <c r="C6" i="45" s="1"/>
  <c r="AX6" i="45"/>
  <c r="AB7" i="45"/>
  <c r="AC7" i="45"/>
  <c r="AD7" i="45"/>
  <c r="AE7" i="45"/>
  <c r="AF7" i="45"/>
  <c r="AG7" i="45"/>
  <c r="AH7" i="45"/>
  <c r="AI7" i="45"/>
  <c r="AJ7" i="45"/>
  <c r="AK7" i="45"/>
  <c r="AL7" i="45"/>
  <c r="AM7" i="45"/>
  <c r="AN7" i="45"/>
  <c r="AO7" i="45"/>
  <c r="AP7" i="45"/>
  <c r="AQ7" i="45"/>
  <c r="AR7" i="45"/>
  <c r="AS7" i="45"/>
  <c r="AT7" i="45"/>
  <c r="AU7" i="45"/>
  <c r="AW7" i="45"/>
  <c r="C7" i="45" s="1"/>
  <c r="AX7" i="45"/>
  <c r="AB8" i="45"/>
  <c r="AC8" i="45"/>
  <c r="AD8" i="45"/>
  <c r="AE8" i="45"/>
  <c r="AF8" i="45"/>
  <c r="AG8" i="45"/>
  <c r="AH8" i="45"/>
  <c r="AI8" i="45"/>
  <c r="AJ8" i="45"/>
  <c r="AK8" i="45"/>
  <c r="AL8" i="45"/>
  <c r="AM8" i="45"/>
  <c r="AN8" i="45"/>
  <c r="AO8" i="45"/>
  <c r="AP8" i="45"/>
  <c r="AQ8" i="45"/>
  <c r="AR8" i="45"/>
  <c r="AS8" i="45"/>
  <c r="AT8" i="45"/>
  <c r="AU8" i="45"/>
  <c r="AW8" i="45"/>
  <c r="AX8" i="45"/>
  <c r="C8" i="45"/>
  <c r="AB9" i="45"/>
  <c r="AC9" i="45"/>
  <c r="AD9" i="45"/>
  <c r="AE9" i="45"/>
  <c r="AF9" i="45"/>
  <c r="AG9" i="45"/>
  <c r="AH9" i="45"/>
  <c r="AI9" i="45"/>
  <c r="AJ9" i="45"/>
  <c r="AK9" i="45"/>
  <c r="AL9" i="45"/>
  <c r="AM9" i="45"/>
  <c r="AN9" i="45"/>
  <c r="AO9" i="45"/>
  <c r="AP9" i="45"/>
  <c r="AQ9" i="45"/>
  <c r="AR9" i="45"/>
  <c r="AS9" i="45"/>
  <c r="AT9" i="45"/>
  <c r="AU9" i="45"/>
  <c r="AW9" i="45"/>
  <c r="AX9" i="45"/>
  <c r="AB10" i="45"/>
  <c r="AC10" i="45"/>
  <c r="AD10" i="45"/>
  <c r="AE10" i="45"/>
  <c r="AF10" i="45"/>
  <c r="AG10" i="45"/>
  <c r="AH10" i="45"/>
  <c r="AI10" i="45"/>
  <c r="AJ10" i="45"/>
  <c r="AK10" i="45"/>
  <c r="AL10" i="45"/>
  <c r="AM10" i="45"/>
  <c r="AN10" i="45"/>
  <c r="AO10" i="45"/>
  <c r="AP10" i="45"/>
  <c r="AQ10" i="45"/>
  <c r="AR10" i="45"/>
  <c r="AS10" i="45"/>
  <c r="AT10" i="45"/>
  <c r="AU10" i="45"/>
  <c r="AW10" i="45"/>
  <c r="AX10" i="45"/>
  <c r="AB11" i="45"/>
  <c r="AC11" i="45"/>
  <c r="AD11" i="45"/>
  <c r="AE11" i="45"/>
  <c r="AF11" i="45"/>
  <c r="AG11" i="45"/>
  <c r="AH11" i="45"/>
  <c r="AI11" i="45"/>
  <c r="AJ11" i="45"/>
  <c r="AK11" i="45"/>
  <c r="AL11" i="45"/>
  <c r="AM11" i="45"/>
  <c r="AN11" i="45"/>
  <c r="AO11" i="45"/>
  <c r="AP11" i="45"/>
  <c r="AQ11" i="45"/>
  <c r="AR11" i="45"/>
  <c r="AS11" i="45"/>
  <c r="AT11" i="45"/>
  <c r="AU11" i="45"/>
  <c r="AW11" i="45"/>
  <c r="AX11" i="45"/>
  <c r="AB12" i="45"/>
  <c r="AC12" i="45"/>
  <c r="AD12" i="45"/>
  <c r="AE12" i="45"/>
  <c r="AF12" i="45"/>
  <c r="AG12" i="45"/>
  <c r="AH12" i="45"/>
  <c r="AI12" i="45"/>
  <c r="AJ12" i="45"/>
  <c r="AK12" i="45"/>
  <c r="AL12" i="45"/>
  <c r="AM12" i="45"/>
  <c r="AN12" i="45"/>
  <c r="AO12" i="45"/>
  <c r="AP12" i="45"/>
  <c r="AQ12" i="45"/>
  <c r="AR12" i="45"/>
  <c r="AS12" i="45"/>
  <c r="AT12" i="45"/>
  <c r="AU12" i="45"/>
  <c r="AW12" i="45"/>
  <c r="AX12" i="45"/>
  <c r="AB13" i="45"/>
  <c r="AC13" i="45"/>
  <c r="AD13" i="45"/>
  <c r="AE13" i="45"/>
  <c r="AF13" i="45"/>
  <c r="AG13" i="45"/>
  <c r="AH13" i="45"/>
  <c r="AI13" i="45"/>
  <c r="AJ13" i="45"/>
  <c r="AK13" i="45"/>
  <c r="AL13" i="45"/>
  <c r="AM13" i="45"/>
  <c r="AN13" i="45"/>
  <c r="AO13" i="45"/>
  <c r="AP13" i="45"/>
  <c r="AQ13" i="45"/>
  <c r="AR13" i="45"/>
  <c r="AS13" i="45"/>
  <c r="AT13" i="45"/>
  <c r="AU13" i="45"/>
  <c r="AW13" i="45"/>
  <c r="AX13" i="45"/>
  <c r="C13" i="45"/>
  <c r="AB14" i="45"/>
  <c r="AC14" i="45"/>
  <c r="AD14" i="45"/>
  <c r="AE14" i="45"/>
  <c r="AF14" i="45"/>
  <c r="AG14" i="45"/>
  <c r="AH14" i="45"/>
  <c r="AI14" i="45"/>
  <c r="AJ14" i="45"/>
  <c r="AK14" i="45"/>
  <c r="AL14" i="45"/>
  <c r="AM14" i="45"/>
  <c r="AN14" i="45"/>
  <c r="AO14" i="45"/>
  <c r="AP14" i="45"/>
  <c r="AQ14" i="45"/>
  <c r="AR14" i="45"/>
  <c r="AS14" i="45"/>
  <c r="AT14" i="45"/>
  <c r="AU14" i="45"/>
  <c r="AW14" i="45"/>
  <c r="AX14" i="45"/>
  <c r="C14" i="45"/>
  <c r="AB15" i="45"/>
  <c r="AC15" i="45"/>
  <c r="AD15" i="45"/>
  <c r="AE15" i="45"/>
  <c r="AF15" i="45"/>
  <c r="AG15" i="45"/>
  <c r="AH15" i="45"/>
  <c r="AI15" i="45"/>
  <c r="AJ15" i="45"/>
  <c r="AK15" i="45"/>
  <c r="AL15" i="45"/>
  <c r="AM15" i="45"/>
  <c r="AN15" i="45"/>
  <c r="AO15" i="45"/>
  <c r="AP15" i="45"/>
  <c r="AQ15" i="45"/>
  <c r="AR15" i="45"/>
  <c r="AS15" i="45"/>
  <c r="AT15" i="45"/>
  <c r="AU15" i="45"/>
  <c r="AW15" i="45"/>
  <c r="AX15" i="45"/>
  <c r="C15" i="45"/>
  <c r="AB16" i="45"/>
  <c r="AC16" i="45"/>
  <c r="AD16" i="45"/>
  <c r="AE16" i="45"/>
  <c r="AF16" i="45"/>
  <c r="AG16" i="45"/>
  <c r="AH16" i="45"/>
  <c r="AI16" i="45"/>
  <c r="AJ16" i="45"/>
  <c r="AK16" i="45"/>
  <c r="AL16" i="45"/>
  <c r="AM16" i="45"/>
  <c r="AN16" i="45"/>
  <c r="AO16" i="45"/>
  <c r="AP16" i="45"/>
  <c r="AQ16" i="45"/>
  <c r="AR16" i="45"/>
  <c r="AS16" i="45"/>
  <c r="AT16" i="45"/>
  <c r="AU16" i="45"/>
  <c r="AW16" i="45"/>
  <c r="AX16" i="45"/>
  <c r="C16" i="45"/>
  <c r="AB17" i="45"/>
  <c r="AC17" i="45"/>
  <c r="AD17" i="45"/>
  <c r="AE17" i="45"/>
  <c r="AF17" i="45"/>
  <c r="AG17" i="45"/>
  <c r="AH17" i="45"/>
  <c r="AI17" i="45"/>
  <c r="AJ17" i="45"/>
  <c r="AK17" i="45"/>
  <c r="AL17" i="45"/>
  <c r="AM17" i="45"/>
  <c r="AN17" i="45"/>
  <c r="AO17" i="45"/>
  <c r="AP17" i="45"/>
  <c r="AQ17" i="45"/>
  <c r="AR17" i="45"/>
  <c r="AS17" i="45"/>
  <c r="AT17" i="45"/>
  <c r="AU17" i="45"/>
  <c r="AW17" i="45"/>
  <c r="AX17" i="45"/>
  <c r="AB18" i="45"/>
  <c r="AC18" i="45"/>
  <c r="AD18" i="45"/>
  <c r="AE18" i="45"/>
  <c r="AF18" i="45"/>
  <c r="AG18" i="45"/>
  <c r="AH18" i="45"/>
  <c r="AI18" i="45"/>
  <c r="AJ18" i="45"/>
  <c r="AK18" i="45"/>
  <c r="AL18" i="45"/>
  <c r="AM18" i="45"/>
  <c r="AN18" i="45"/>
  <c r="AO18" i="45"/>
  <c r="AP18" i="45"/>
  <c r="AQ18" i="45"/>
  <c r="AR18" i="45"/>
  <c r="AS18" i="45"/>
  <c r="AT18" i="45"/>
  <c r="AU18" i="45"/>
  <c r="AW18" i="45"/>
  <c r="AX18" i="45"/>
  <c r="C18" i="45" s="1"/>
  <c r="AB19" i="45"/>
  <c r="AC19" i="45"/>
  <c r="AD19" i="45"/>
  <c r="AE19" i="45"/>
  <c r="AF19" i="45"/>
  <c r="AG19" i="45"/>
  <c r="AH19" i="45"/>
  <c r="AI19" i="45"/>
  <c r="AJ19" i="45"/>
  <c r="AK19" i="45"/>
  <c r="AL19" i="45"/>
  <c r="AM19" i="45"/>
  <c r="AN19" i="45"/>
  <c r="AO19" i="45"/>
  <c r="AP19" i="45"/>
  <c r="AQ19" i="45"/>
  <c r="AR19" i="45"/>
  <c r="AS19" i="45"/>
  <c r="AT19" i="45"/>
  <c r="AU19" i="45"/>
  <c r="AW19" i="45"/>
  <c r="AX19" i="45"/>
  <c r="AB20" i="45"/>
  <c r="AC20" i="45"/>
  <c r="AD20" i="45"/>
  <c r="AE20" i="45"/>
  <c r="AF20" i="45"/>
  <c r="AG20" i="45"/>
  <c r="AH20" i="45"/>
  <c r="AI20" i="45"/>
  <c r="AJ20" i="45"/>
  <c r="AK20" i="45"/>
  <c r="AL20" i="45"/>
  <c r="AM20" i="45"/>
  <c r="AN20" i="45"/>
  <c r="AO20" i="45"/>
  <c r="AP20" i="45"/>
  <c r="AQ20" i="45"/>
  <c r="AR20" i="45"/>
  <c r="AS20" i="45"/>
  <c r="AT20" i="45"/>
  <c r="AU20" i="45"/>
  <c r="AW20" i="45"/>
  <c r="AX20" i="45"/>
  <c r="AN10" i="25"/>
  <c r="F10" i="25" s="1"/>
  <c r="W10" i="25"/>
  <c r="C10" i="25" s="1"/>
  <c r="D10" i="25"/>
  <c r="AX3" i="45"/>
  <c r="AW3" i="45"/>
  <c r="AU3" i="45"/>
  <c r="AT3" i="45"/>
  <c r="AS3" i="45"/>
  <c r="AR3" i="45"/>
  <c r="AQ3" i="45"/>
  <c r="AP3" i="45"/>
  <c r="AO3" i="45"/>
  <c r="AN3" i="45"/>
  <c r="AM3" i="45"/>
  <c r="AL3" i="45"/>
  <c r="AK3" i="45"/>
  <c r="AJ3" i="45"/>
  <c r="AI3" i="45"/>
  <c r="AH3" i="45"/>
  <c r="AG3" i="45"/>
  <c r="AF3" i="45"/>
  <c r="AE3" i="45"/>
  <c r="AD3" i="45"/>
  <c r="AC3" i="45"/>
  <c r="AB3" i="45"/>
  <c r="AX3" i="38"/>
  <c r="AW3" i="38"/>
  <c r="C3" i="38" s="1"/>
  <c r="AU3" i="38"/>
  <c r="AT3" i="38"/>
  <c r="AS3" i="38"/>
  <c r="AR3" i="38"/>
  <c r="AQ3" i="38"/>
  <c r="AP3" i="38"/>
  <c r="AO3" i="38"/>
  <c r="AN3" i="38"/>
  <c r="AM3" i="38"/>
  <c r="AL3" i="38"/>
  <c r="AK3" i="38"/>
  <c r="AJ3" i="38"/>
  <c r="AI3" i="38"/>
  <c r="AH3" i="38"/>
  <c r="AG3" i="38"/>
  <c r="AF3" i="38"/>
  <c r="AE3" i="38"/>
  <c r="B3" i="38" s="1"/>
  <c r="AD3" i="38"/>
  <c r="AC3" i="38"/>
  <c r="AB3" i="38"/>
  <c r="W19" i="25"/>
  <c r="C19" i="25" s="1"/>
  <c r="W13" i="25"/>
  <c r="C13" i="25" s="1"/>
  <c r="W12" i="25"/>
  <c r="C12" i="25" s="1"/>
  <c r="W9" i="25"/>
  <c r="C9" i="25" s="1"/>
  <c r="W6" i="25"/>
  <c r="C6" i="25" s="1"/>
  <c r="W18" i="25"/>
  <c r="C18" i="25" s="1"/>
  <c r="W7" i="25"/>
  <c r="C7" i="25" s="1"/>
  <c r="W15" i="25"/>
  <c r="C15" i="25" s="1"/>
  <c r="W4" i="25"/>
  <c r="C4" i="25" s="1"/>
  <c r="W16" i="25"/>
  <c r="C16" i="25" s="1"/>
  <c r="W8" i="25"/>
  <c r="C8" i="25" s="1"/>
  <c r="W3" i="25"/>
  <c r="C3" i="25" s="1"/>
  <c r="W5" i="25"/>
  <c r="C5" i="25" s="1"/>
  <c r="W17" i="25"/>
  <c r="C17" i="25" s="1"/>
  <c r="W14" i="25"/>
  <c r="C14" i="25" s="1"/>
  <c r="AN13" i="25"/>
  <c r="F13" i="25" s="1"/>
  <c r="W24" i="25"/>
  <c r="C24" i="25" s="1"/>
  <c r="AN9" i="25"/>
  <c r="F9" i="25" s="1"/>
  <c r="AN12" i="25"/>
  <c r="F12" i="25" s="1"/>
  <c r="AN5" i="25"/>
  <c r="F5" i="25" s="1"/>
  <c r="AN25" i="25"/>
  <c r="W25" i="25"/>
  <c r="AN24" i="25"/>
  <c r="F24" i="25"/>
  <c r="AN21" i="25"/>
  <c r="F21" i="25" s="1"/>
  <c r="W21" i="25"/>
  <c r="C21" i="25" s="1"/>
  <c r="AN4" i="25"/>
  <c r="F4" i="25" s="1"/>
  <c r="AN16" i="25"/>
  <c r="F16" i="25" s="1"/>
  <c r="AN8" i="25"/>
  <c r="F8" i="25" s="1"/>
  <c r="AN3" i="25"/>
  <c r="F3" i="25" s="1"/>
  <c r="AN18" i="25"/>
  <c r="F18" i="25" s="1"/>
  <c r="AN7" i="25"/>
  <c r="F7" i="25" s="1"/>
  <c r="W11" i="25"/>
  <c r="C11" i="25" s="1"/>
  <c r="AN19" i="25"/>
  <c r="F19" i="25" s="1"/>
  <c r="AN17" i="25"/>
  <c r="F17" i="25" s="1"/>
  <c r="AN15" i="25"/>
  <c r="F15" i="25" s="1"/>
  <c r="AN6" i="25"/>
  <c r="F6" i="25" s="1"/>
  <c r="AN14" i="25"/>
  <c r="F14" i="25" s="1"/>
  <c r="B16" i="45" l="1"/>
  <c r="C12" i="45"/>
  <c r="C15" i="38"/>
  <c r="B20" i="38"/>
  <c r="B16" i="38"/>
  <c r="B12" i="38"/>
  <c r="C9" i="45"/>
  <c r="C20" i="38"/>
  <c r="C12" i="38"/>
  <c r="C20" i="45"/>
  <c r="C17" i="45"/>
  <c r="C11" i="45"/>
  <c r="C19" i="38"/>
  <c r="C4" i="38"/>
  <c r="C10" i="45"/>
  <c r="B17" i="38"/>
  <c r="B13" i="38"/>
  <c r="B9" i="38"/>
  <c r="B5" i="38"/>
  <c r="C7" i="38"/>
  <c r="C8" i="38"/>
  <c r="C5" i="38"/>
  <c r="B11" i="38"/>
  <c r="C11" i="38"/>
  <c r="B8" i="38"/>
  <c r="C19" i="45"/>
  <c r="C16" i="38"/>
  <c r="B18" i="38"/>
  <c r="B14" i="38"/>
  <c r="B10" i="38"/>
  <c r="B6" i="38"/>
  <c r="D3" i="25"/>
  <c r="E3" i="25" s="1"/>
  <c r="D4" i="25"/>
  <c r="E4" i="25" s="1"/>
  <c r="D24" i="25"/>
  <c r="E24" i="25" s="1"/>
  <c r="D17" i="25"/>
  <c r="E17" i="25" s="1"/>
  <c r="D12" i="25"/>
  <c r="E12" i="25" s="1"/>
  <c r="D21" i="25"/>
  <c r="E21" i="25" s="1"/>
  <c r="D5" i="25"/>
  <c r="E5" i="25" s="1"/>
  <c r="D8" i="25"/>
  <c r="E8" i="25" s="1"/>
  <c r="D13" i="25"/>
  <c r="E13" i="25" s="1"/>
  <c r="E18" i="25"/>
  <c r="D14" i="25"/>
  <c r="E14" i="25" s="1"/>
  <c r="D11" i="25"/>
  <c r="E11" i="25" s="1"/>
  <c r="D9" i="25"/>
  <c r="E9" i="25" s="1"/>
  <c r="D7" i="25"/>
  <c r="E7" i="25" s="1"/>
  <c r="D16" i="25"/>
  <c r="E16" i="25" s="1"/>
  <c r="D15" i="25"/>
  <c r="E15" i="25" s="1"/>
  <c r="D6" i="25"/>
  <c r="E6" i="25" s="1"/>
  <c r="B18" i="45"/>
  <c r="B14" i="45"/>
  <c r="B6" i="45"/>
  <c r="B8" i="45"/>
  <c r="B17" i="45"/>
  <c r="B10" i="45"/>
  <c r="B11" i="45"/>
  <c r="B15" i="45"/>
  <c r="B7" i="45"/>
  <c r="B3" i="45"/>
  <c r="B20" i="45"/>
  <c r="B12" i="45"/>
  <c r="B4" i="45"/>
  <c r="B9" i="45"/>
  <c r="C3" i="45"/>
  <c r="B19" i="45"/>
  <c r="B13" i="45"/>
  <c r="B5" i="45"/>
  <c r="E10" i="25"/>
  <c r="E19" i="25"/>
</calcChain>
</file>

<file path=xl/sharedStrings.xml><?xml version="1.0" encoding="utf-8"?>
<sst xmlns="http://schemas.openxmlformats.org/spreadsheetml/2006/main" count="7440" uniqueCount="505">
  <si>
    <t>Beene, Virgil</t>
  </si>
  <si>
    <t>Bradley, Ken</t>
  </si>
  <si>
    <t>Curran, Haley</t>
  </si>
  <si>
    <t>Curran, Kevin</t>
  </si>
  <si>
    <t>Fortner, Eric</t>
  </si>
  <si>
    <t>Fortner, Mara</t>
  </si>
  <si>
    <t>Howard, Bill</t>
  </si>
  <si>
    <t>Meyer, Pat</t>
  </si>
  <si>
    <t>Miller, Chris</t>
  </si>
  <si>
    <t>Seamands, Byron</t>
  </si>
  <si>
    <t>Seamands, Jorden</t>
  </si>
  <si>
    <t>Correct</t>
  </si>
  <si>
    <t>Guar.</t>
  </si>
  <si>
    <t>Roberts, Jeff</t>
  </si>
  <si>
    <t>N/A</t>
  </si>
  <si>
    <t>-</t>
  </si>
  <si>
    <t>Meyer, Austen</t>
  </si>
  <si>
    <t>CLEM</t>
  </si>
  <si>
    <t>ORE</t>
  </si>
  <si>
    <t>TEX</t>
  </si>
  <si>
    <t>WSC</t>
  </si>
  <si>
    <t>NW</t>
  </si>
  <si>
    <t>LOU</t>
  </si>
  <si>
    <t>ATS:</t>
  </si>
  <si>
    <t>Winner</t>
  </si>
  <si>
    <t>Name</t>
  </si>
  <si>
    <t>Total</t>
  </si>
  <si>
    <t>%</t>
  </si>
  <si>
    <t>Tiebreak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</si>
  <si>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</si>
  <si>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</si>
  <si>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</si>
  <si>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</si>
  <si>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</si>
  <si>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</si>
  <si>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</si>
  <si>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</si>
  <si>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</si>
  <si>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</si>
  <si>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</si>
  <si>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</si>
  <si>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</si>
  <si>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</si>
  <si>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</si>
  <si>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</si>
  <si>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</si>
  <si>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</si>
  <si>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</si>
  <si>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</si>
  <si>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</si>
  <si>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</si>
  <si>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</si>
  <si>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</si>
  <si>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</si>
  <si>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</si>
  <si>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</si>
  <si>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</si>
  <si>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Line</t>
  </si>
  <si>
    <t>College - Week 1</t>
  </si>
  <si>
    <t>EVEN</t>
  </si>
  <si>
    <t>13-T</t>
  </si>
  <si>
    <t>W01</t>
  </si>
  <si>
    <t>W03</t>
  </si>
  <si>
    <t>TCU</t>
  </si>
  <si>
    <t>BYU</t>
  </si>
  <si>
    <t>ND</t>
  </si>
  <si>
    <t>TXTC</t>
  </si>
  <si>
    <t>W04</t>
  </si>
  <si>
    <t>W05</t>
  </si>
  <si>
    <t>KSU</t>
  </si>
  <si>
    <t>UNC</t>
  </si>
  <si>
    <t>UF</t>
  </si>
  <si>
    <t>IOWA</t>
  </si>
  <si>
    <t>OKST</t>
  </si>
  <si>
    <t>W06</t>
  </si>
  <si>
    <t>W07</t>
  </si>
  <si>
    <t>MSU</t>
  </si>
  <si>
    <t>USC</t>
  </si>
  <si>
    <t>W08</t>
  </si>
  <si>
    <t>W09</t>
  </si>
  <si>
    <t>NCST</t>
  </si>
  <si>
    <t>W10</t>
  </si>
  <si>
    <t>W11</t>
  </si>
  <si>
    <t>W12</t>
  </si>
  <si>
    <t>W13</t>
  </si>
  <si>
    <t>CLEM (-4.5)</t>
  </si>
  <si>
    <t>W14</t>
  </si>
  <si>
    <t>OSU (-6.5)</t>
  </si>
  <si>
    <t>HOU</t>
  </si>
  <si>
    <t>Bowls</t>
  </si>
  <si>
    <t>Semi</t>
  </si>
  <si>
    <t>Champ</t>
  </si>
  <si>
    <t>FPL College 2016</t>
  </si>
  <si>
    <t>Curran, Taylor</t>
  </si>
  <si>
    <t>Fortner, Glenn</t>
  </si>
  <si>
    <t>Fortner, Jason</t>
  </si>
  <si>
    <t>Baze, Drew</t>
  </si>
  <si>
    <t>LOU (-39.5)</t>
  </si>
  <si>
    <t>TEN (-20.5)</t>
  </si>
  <si>
    <t>VAND  (-3.5)</t>
  </si>
  <si>
    <t>BAYL (-48.5)</t>
  </si>
  <si>
    <t>STAN (-15)</t>
  </si>
  <si>
    <t>OK (-10)</t>
  </si>
  <si>
    <t>WVU (-10)</t>
  </si>
  <si>
    <t>TXAM (-3)</t>
  </si>
  <si>
    <t>LSU (-10)</t>
  </si>
  <si>
    <t>IOWA (-27.5)</t>
  </si>
  <si>
    <t>OKST (-47)</t>
  </si>
  <si>
    <t>ARK (-26)</t>
  </si>
  <si>
    <t>GA (-3)</t>
  </si>
  <si>
    <t>UF (-35.5)</t>
  </si>
  <si>
    <t>BAMA (-10.5)</t>
  </si>
  <si>
    <t>TCU (-30.5)</t>
  </si>
  <si>
    <t>TXTC (-36.5)</t>
  </si>
  <si>
    <t>CLEM (-7)</t>
  </si>
  <si>
    <t>ND (-3.5)</t>
  </si>
  <si>
    <t>FSU (-4.5)</t>
  </si>
  <si>
    <t>CHAR</t>
  </si>
  <si>
    <t>APPST</t>
  </si>
  <si>
    <t>SC</t>
  </si>
  <si>
    <t>NWLA</t>
  </si>
  <si>
    <t>MO</t>
  </si>
  <si>
    <t>MIAO</t>
  </si>
  <si>
    <t>SELA</t>
  </si>
  <si>
    <t>LT</t>
  </si>
  <si>
    <t>SFA</t>
  </si>
  <si>
    <t>MASS</t>
  </si>
  <si>
    <t>SDST</t>
  </si>
  <si>
    <t>UCLA</t>
  </si>
  <si>
    <t>AUB</t>
  </si>
  <si>
    <t>2016 FPLeague College Predictions - Week 2</t>
  </si>
  <si>
    <t>2016 FPLeague College Predictions - Week 1</t>
  </si>
  <si>
    <t>MICH</t>
  </si>
  <si>
    <t>KU</t>
  </si>
  <si>
    <t>OSU</t>
  </si>
  <si>
    <t>BAMA</t>
  </si>
  <si>
    <t>BAYL</t>
  </si>
  <si>
    <t>OK</t>
  </si>
  <si>
    <t>MSST</t>
  </si>
  <si>
    <t>TENN</t>
  </si>
  <si>
    <t>ASU</t>
  </si>
  <si>
    <t>MIA</t>
  </si>
  <si>
    <t>WAS</t>
  </si>
  <si>
    <t>UCF</t>
  </si>
  <si>
    <t>ID</t>
  </si>
  <si>
    <t>ARK</t>
  </si>
  <si>
    <t>VT</t>
  </si>
  <si>
    <t>FLAT</t>
  </si>
  <si>
    <t>LAMR</t>
  </si>
  <si>
    <t>OHIO</t>
  </si>
  <si>
    <t>KY</t>
  </si>
  <si>
    <t>SMU</t>
  </si>
  <si>
    <t>UTEP</t>
  </si>
  <si>
    <t>AKRN</t>
  </si>
  <si>
    <t>IAST</t>
  </si>
  <si>
    <t>NEV</t>
  </si>
  <si>
    <t>TROY</t>
  </si>
  <si>
    <t>SYR</t>
  </si>
  <si>
    <t>TULS</t>
  </si>
  <si>
    <t>CMCH</t>
  </si>
  <si>
    <t>WKU</t>
  </si>
  <si>
    <t>1-T</t>
  </si>
  <si>
    <t>7-T</t>
  </si>
  <si>
    <t>12-T</t>
  </si>
  <si>
    <t>College - Week 2</t>
  </si>
  <si>
    <t>6-T</t>
  </si>
  <si>
    <t>2-T</t>
  </si>
  <si>
    <t>5-T</t>
  </si>
  <si>
    <t>11-T</t>
  </si>
  <si>
    <t>16-T</t>
  </si>
  <si>
    <t>2016 FPLeague College Predictions - Week 3</t>
  </si>
  <si>
    <t>2016 FPLeague College Predictions - Week 4</t>
  </si>
  <si>
    <t>BAYL (-31)</t>
  </si>
  <si>
    <t>TEN (-27)</t>
  </si>
  <si>
    <t>TCU (-24)</t>
  </si>
  <si>
    <t>FSU (-2)</t>
  </si>
  <si>
    <t>WSC (-34)</t>
  </si>
  <si>
    <t>KSU (-22.5)</t>
  </si>
  <si>
    <t>MICH (-20.5)</t>
  </si>
  <si>
    <t>NEB (-3)</t>
  </si>
  <si>
    <t>BAMA (-11)</t>
  </si>
  <si>
    <t>OKST (-5.5)</t>
  </si>
  <si>
    <t>VT (-6)</t>
  </si>
  <si>
    <t>SC (-3)</t>
  </si>
  <si>
    <t>LSU (-14)</t>
  </si>
  <si>
    <t>TXAM</t>
  </si>
  <si>
    <t>OSU (-1.5)</t>
  </si>
  <si>
    <t>STAN (-9)</t>
  </si>
  <si>
    <t>UCLA (-3)</t>
  </si>
  <si>
    <t>TEX (-8)</t>
  </si>
  <si>
    <t>TXTC (-10.5)</t>
  </si>
  <si>
    <t>AUB (-3.5)</t>
  </si>
  <si>
    <t>ND (-7.5)</t>
  </si>
  <si>
    <t>PIT</t>
  </si>
  <si>
    <t>RICE</t>
  </si>
  <si>
    <t>GAST</t>
  </si>
  <si>
    <t>COL</t>
  </si>
  <si>
    <t>CAL</t>
  </si>
  <si>
    <t>MISS</t>
  </si>
  <si>
    <t>BC</t>
  </si>
  <si>
    <t>College - Week 3</t>
  </si>
  <si>
    <t>TCU (-20.5)</t>
  </si>
  <si>
    <t>UTAH (-3)</t>
  </si>
  <si>
    <t>BAMA (-43.5)</t>
  </si>
  <si>
    <t>MISS (-7)</t>
  </si>
  <si>
    <t>IAST (-6.5)</t>
  </si>
  <si>
    <t>FSU (-5.5)</t>
  </si>
  <si>
    <t>MSU (-5.5)</t>
  </si>
  <si>
    <t>TEN (-6.5)</t>
  </si>
  <si>
    <t>MICH (-19)</t>
  </si>
  <si>
    <t>ORE (-10.5)</t>
  </si>
  <si>
    <t>LSU (-3.5)</t>
  </si>
  <si>
    <t>HOU (-34.5)</t>
  </si>
  <si>
    <t>NEB (-7)</t>
  </si>
  <si>
    <t>BAYL (-7.5)</t>
  </si>
  <si>
    <t>KY (-2.5)</t>
  </si>
  <si>
    <t>STAN (-3)</t>
  </si>
  <si>
    <t>LOU (-26.5)</t>
  </si>
  <si>
    <t>TXAM (-5.5)</t>
  </si>
  <si>
    <t>ASU (-4)</t>
  </si>
  <si>
    <t>WAS (-11)</t>
  </si>
  <si>
    <t>GA</t>
  </si>
  <si>
    <t>SJSU</t>
  </si>
  <si>
    <t>PSU</t>
  </si>
  <si>
    <t>KENT</t>
  </si>
  <si>
    <t>TXST</t>
  </si>
  <si>
    <t>MRSH</t>
  </si>
  <si>
    <t>ZONA</t>
  </si>
  <si>
    <t>College - Week 4</t>
  </si>
  <si>
    <t>4-T</t>
  </si>
  <si>
    <t>8-T</t>
  </si>
  <si>
    <t>9*</t>
  </si>
  <si>
    <t>17 Total</t>
  </si>
  <si>
    <t>2016 FPLeague College Predictions - Week 6</t>
  </si>
  <si>
    <t>2016 FPLeague College Predictions - Week 5</t>
  </si>
  <si>
    <t>HOU (-27.5)</t>
  </si>
  <si>
    <t>TXTC (-28)</t>
  </si>
  <si>
    <t>WAS (-3)</t>
  </si>
  <si>
    <t>BAYL (-16.5)</t>
  </si>
  <si>
    <t>UF (-9.5)</t>
  </si>
  <si>
    <t>OSU (-38.5)</t>
  </si>
  <si>
    <t>MIA (-6.5)</t>
  </si>
  <si>
    <t>TEN (-3)</t>
  </si>
  <si>
    <t>FSU (-11)</t>
  </si>
  <si>
    <t>MICH (-10.5)</t>
  </si>
  <si>
    <t>NEB (-21)</t>
  </si>
  <si>
    <t>WVU (-3)</t>
  </si>
  <si>
    <t>TXAM (-17.5)</t>
  </si>
  <si>
    <t>UTAH</t>
  </si>
  <si>
    <t>MISS (14.5)</t>
  </si>
  <si>
    <t>BAMA (-34.5)</t>
  </si>
  <si>
    <t>LOU (-1)</t>
  </si>
  <si>
    <t>MSU (-7)</t>
  </si>
  <si>
    <t>OK (-3.5)</t>
  </si>
  <si>
    <t>CAL (-1)</t>
  </si>
  <si>
    <t>CONN</t>
  </si>
  <si>
    <t>KAN</t>
  </si>
  <si>
    <t>STAN</t>
  </si>
  <si>
    <t>RUT</t>
  </si>
  <si>
    <t>ILL</t>
  </si>
  <si>
    <t>MEM</t>
  </si>
  <si>
    <t>IND</t>
  </si>
  <si>
    <t>OKST (-3)</t>
  </si>
  <si>
    <t>VAND</t>
  </si>
  <si>
    <t>Ill</t>
  </si>
  <si>
    <t>2.5*</t>
  </si>
  <si>
    <t>College - Week 5</t>
  </si>
  <si>
    <t>CLEM (-16.5)</t>
  </si>
  <si>
    <t>BOIS (-17)</t>
  </si>
  <si>
    <t>TCU (-29)</t>
  </si>
  <si>
    <t>OKLA (-11)</t>
  </si>
  <si>
    <t>AUB (-2.5)</t>
  </si>
  <si>
    <t>HOU (-17)</t>
  </si>
  <si>
    <t>OKST (-17)</t>
  </si>
  <si>
    <t>OSU (-29)</t>
  </si>
  <si>
    <t>UNC (-2.5)</t>
  </si>
  <si>
    <t>MSU (-6)</t>
  </si>
  <si>
    <t>TXAM (-7)</t>
  </si>
  <si>
    <t>USC (-5)</t>
  </si>
  <si>
    <t>BAMA (-14)</t>
  </si>
  <si>
    <t>MICH (-27.5)</t>
  </si>
  <si>
    <t>KSU (-7)</t>
  </si>
  <si>
    <t>GA (-7)</t>
  </si>
  <si>
    <t>WAS (-8.5)</t>
  </si>
  <si>
    <t>MIA (-3)</t>
  </si>
  <si>
    <t>STAN (-7)</t>
  </si>
  <si>
    <t>NMEX</t>
  </si>
  <si>
    <t>TEN</t>
  </si>
  <si>
    <t>FSU</t>
  </si>
  <si>
    <t>WAST</t>
  </si>
  <si>
    <t>2016 FPLeague College Predictions - Week 7</t>
  </si>
  <si>
    <t>NAVY</t>
  </si>
  <si>
    <t>College - Week 6</t>
  </si>
  <si>
    <t>5.5*</t>
  </si>
  <si>
    <t>16 Total</t>
  </si>
  <si>
    <t>2016 FPLeague College Predictions - Week 8</t>
  </si>
  <si>
    <t>CLEM (-17)</t>
  </si>
  <si>
    <t>OU (-10.5)</t>
  </si>
  <si>
    <t>WVU (-1)</t>
  </si>
  <si>
    <t>FSU (-21)</t>
  </si>
  <si>
    <t>BAYL (-34)</t>
  </si>
  <si>
    <t>BAMA (-13)</t>
  </si>
  <si>
    <t>USC (-7.5)</t>
  </si>
  <si>
    <t>NEB (-4)</t>
  </si>
  <si>
    <t>MSU (-5)</t>
  </si>
  <si>
    <t>VT (-19)</t>
  </si>
  <si>
    <t>UF (-13.5)</t>
  </si>
  <si>
    <t>UTAH (-9)</t>
  </si>
  <si>
    <t>MISS (-7.5)</t>
  </si>
  <si>
    <t>TEX (-13.5)</t>
  </si>
  <si>
    <t>LSU (-25)</t>
  </si>
  <si>
    <t>ND (-3)</t>
  </si>
  <si>
    <t>OSU (-10.5)</t>
  </si>
  <si>
    <t>HOU (-21)</t>
  </si>
  <si>
    <t>USM</t>
  </si>
  <si>
    <t>ARIZ</t>
  </si>
  <si>
    <t>MIZZ</t>
  </si>
  <si>
    <t>NWU</t>
  </si>
  <si>
    <t>WAKE</t>
  </si>
  <si>
    <t>ORST</t>
  </si>
  <si>
    <t>WAST (-4.5)</t>
  </si>
  <si>
    <t>6*</t>
  </si>
  <si>
    <t>Beene, Virgil **</t>
  </si>
  <si>
    <t>College - Week 7</t>
  </si>
  <si>
    <t>NW (-1.5)</t>
  </si>
  <si>
    <t>WSC (-3.5)</t>
  </si>
  <si>
    <t>LOU (-20)</t>
  </si>
  <si>
    <t>UNC (-8)</t>
  </si>
  <si>
    <t>MEM (-2.5)</t>
  </si>
  <si>
    <t>MICH (-35.5)</t>
  </si>
  <si>
    <t>NEB (-24)</t>
  </si>
  <si>
    <t>WVU (-6)</t>
  </si>
  <si>
    <t>BAMA (-18.5)</t>
  </si>
  <si>
    <t>AUB (-9.5)</t>
  </si>
  <si>
    <t>WASH (-36.5)</t>
  </si>
  <si>
    <t>MSU (-2.5)</t>
  </si>
  <si>
    <t>MSST (-3)</t>
  </si>
  <si>
    <t>OSU (-19.5)</t>
  </si>
  <si>
    <t>OKLA (-14)</t>
  </si>
  <si>
    <t>LSU (-6)</t>
  </si>
  <si>
    <t>OKST (-24)</t>
  </si>
  <si>
    <t>UVA</t>
  </si>
  <si>
    <t>MD</t>
  </si>
  <si>
    <t>KSU (-3)</t>
  </si>
  <si>
    <t>UCLA (-1)</t>
  </si>
  <si>
    <t>PUR</t>
  </si>
  <si>
    <t>College - Week 8</t>
  </si>
  <si>
    <t>9-T</t>
  </si>
  <si>
    <t>5*</t>
  </si>
  <si>
    <t>2016 FPLeague College Predictions - Week 9</t>
  </si>
  <si>
    <t>MO (-4.5)</t>
  </si>
  <si>
    <t>HOU (-9.5)</t>
  </si>
  <si>
    <t>LOU (-33)</t>
  </si>
  <si>
    <t>KSU (-6.5)</t>
  </si>
  <si>
    <t>WVU (-3.5)</t>
  </si>
  <si>
    <t>MICH (-24.5)</t>
  </si>
  <si>
    <t>PSU (-13.5)</t>
  </si>
  <si>
    <t>UF (-8)</t>
  </si>
  <si>
    <t>BAYL (-3.5)</t>
  </si>
  <si>
    <t>MIA (-2)</t>
  </si>
  <si>
    <t>WASH (-10)</t>
  </si>
  <si>
    <t>OSU (-27)</t>
  </si>
  <si>
    <t>BOIS (-13.5)</t>
  </si>
  <si>
    <t>NEB</t>
  </si>
  <si>
    <t>AUB (-4.5)</t>
  </si>
  <si>
    <t>TENN (-13.5)</t>
  </si>
  <si>
    <t>NMST</t>
  </si>
  <si>
    <t>TCU (-9)</t>
  </si>
  <si>
    <t>OKLA (-40.5)</t>
  </si>
  <si>
    <t>WSC (-8.5)</t>
  </si>
  <si>
    <t>TXAM (-43.5)</t>
  </si>
  <si>
    <t>WYO</t>
  </si>
  <si>
    <t>3*</t>
  </si>
  <si>
    <t>College - Week 9</t>
  </si>
  <si>
    <t>2016 FPLeague College Predictions - Week 10</t>
  </si>
  <si>
    <t>15 Total</t>
  </si>
  <si>
    <t>OKLA (-20)</t>
  </si>
  <si>
    <t>COL (-11)</t>
  </si>
  <si>
    <t>ND (-7)</t>
  </si>
  <si>
    <t>TXAM (-13.5)</t>
  </si>
  <si>
    <t>AUB (-25.5)</t>
  </si>
  <si>
    <t>LOU (-25)</t>
  </si>
  <si>
    <t>TEX (-3.5)</t>
  </si>
  <si>
    <t>WSC (-6.5)</t>
  </si>
  <si>
    <t>UNC (-10.5)</t>
  </si>
  <si>
    <t>MICH (-31)</t>
  </si>
  <si>
    <t>CLEM (-26)</t>
  </si>
  <si>
    <t>UF (-5.5)</t>
  </si>
  <si>
    <t>PSU (-7.5)</t>
  </si>
  <si>
    <t>BAMA (-7.5)</t>
  </si>
  <si>
    <t>WASH (-16.5)</t>
  </si>
  <si>
    <t>KSU (-2.5)</t>
  </si>
  <si>
    <t>WVU (-34.5)</t>
  </si>
  <si>
    <t>OSU (-17)</t>
  </si>
  <si>
    <t>GT</t>
  </si>
  <si>
    <t>LSU</t>
  </si>
  <si>
    <t>M</t>
  </si>
  <si>
    <t>College - Week 10</t>
  </si>
  <si>
    <t>Fortner, Eric **</t>
  </si>
  <si>
    <t>UTAH (-5.5)</t>
  </si>
  <si>
    <t>BAMA (-29)</t>
  </si>
  <si>
    <t>UF (-11.5)</t>
  </si>
  <si>
    <t>IAST (-9.5)</t>
  </si>
  <si>
    <t>TEX (-2)</t>
  </si>
  <si>
    <t>PSU (-6.5)</t>
  </si>
  <si>
    <t>AUB (-10)</t>
  </si>
  <si>
    <t>CLEM (-21)</t>
  </si>
  <si>
    <t>VT (-14)</t>
  </si>
  <si>
    <t>OSU (-28.5)</t>
  </si>
  <si>
    <t>LOU (-35)</t>
  </si>
  <si>
    <t>LSU (-7)</t>
  </si>
  <si>
    <t>TXAM (-11)</t>
  </si>
  <si>
    <t>WASH (-9)</t>
  </si>
  <si>
    <t>MICH (-21)</t>
  </si>
  <si>
    <t>OKLA (-16)</t>
  </si>
  <si>
    <t>WSC (-26.5)</t>
  </si>
  <si>
    <t>OKST (-12.5)</t>
  </si>
  <si>
    <t>WF</t>
  </si>
  <si>
    <t>UVW</t>
  </si>
  <si>
    <t>PITT</t>
  </si>
  <si>
    <t/>
  </si>
  <si>
    <t>DUKE</t>
  </si>
  <si>
    <t>College - Week 11</t>
  </si>
  <si>
    <t>2016 FPLeague College Predictions - Week 11</t>
  </si>
  <si>
    <t>2016 FPLeague College Predictions - Week 12</t>
  </si>
  <si>
    <t>LOU (-14)</t>
  </si>
  <si>
    <t>TXAM (-27.5)</t>
  </si>
  <si>
    <t>KSU (-2)</t>
  </si>
  <si>
    <t>OSU (-21.5)</t>
  </si>
  <si>
    <t>NEB (-14)</t>
  </si>
  <si>
    <t>WSC (-27.5)</t>
  </si>
  <si>
    <t>LSU (-13.5)</t>
  </si>
  <si>
    <t>UTAH (-14.5)</t>
  </si>
  <si>
    <t>WMU (-33.5)</t>
  </si>
  <si>
    <t>COL (-4.5)</t>
  </si>
  <si>
    <t>TXTC (-3)</t>
  </si>
  <si>
    <t>USC (-12)</t>
  </si>
  <si>
    <t>MICH (-22.5)</t>
  </si>
  <si>
    <t>CLEM (-22.5)</t>
  </si>
  <si>
    <t>WASH (-27)</t>
  </si>
  <si>
    <t>OKLA (-2.5)</t>
  </si>
  <si>
    <t>PSU (-28)</t>
  </si>
  <si>
    <t>TEX (-24)</t>
  </si>
  <si>
    <t>UTSA</t>
  </si>
  <si>
    <t>BUFF</t>
  </si>
  <si>
    <t>WVU</t>
  </si>
  <si>
    <t>TCU (-4.5)</t>
  </si>
  <si>
    <t>U</t>
  </si>
  <si>
    <t>2016 FPLeague College Predictions - Week 13</t>
  </si>
  <si>
    <t>College - Week 12</t>
  </si>
  <si>
    <t>ARK (-7)</t>
  </si>
  <si>
    <t>WASH (-6)</t>
  </si>
  <si>
    <t>TEX (-3)</t>
  </si>
  <si>
    <t>WMU (-9)</t>
  </si>
  <si>
    <t>BAYL (-5)</t>
  </si>
  <si>
    <t>LOU (-26)</t>
  </si>
  <si>
    <t>KSU (-27)</t>
  </si>
  <si>
    <t>MISS (-8)</t>
  </si>
  <si>
    <t>BAMA (-17)</t>
  </si>
  <si>
    <t>USC (-17.5)</t>
  </si>
  <si>
    <t>WVU (-7)</t>
  </si>
  <si>
    <t>PSU (-12.5)</t>
  </si>
  <si>
    <t>WSC (-14.5)</t>
  </si>
  <si>
    <t>COL (-10)</t>
  </si>
  <si>
    <t>CLEM (-24)</t>
  </si>
  <si>
    <t>TENN (-7.5)</t>
  </si>
  <si>
    <t>FSU (-7)</t>
  </si>
  <si>
    <t>LSU (-6.5)</t>
  </si>
  <si>
    <t>IOWA (-3)</t>
  </si>
  <si>
    <t>MINN</t>
  </si>
  <si>
    <t>College - Week 13</t>
  </si>
  <si>
    <t>2016 FPLeague College Predictions - Week 14</t>
  </si>
  <si>
    <t>WMU (-19)</t>
  </si>
  <si>
    <t>WASH (-7.5)</t>
  </si>
  <si>
    <t>NAVY (-3)</t>
  </si>
  <si>
    <t>WVU (-17)</t>
  </si>
  <si>
    <t>BAMA (-24)</t>
  </si>
  <si>
    <t>SDST (-7)</t>
  </si>
  <si>
    <t>CLEM (-10)</t>
  </si>
  <si>
    <t>WSC (-1.5)</t>
  </si>
  <si>
    <t>TEMP</t>
  </si>
  <si>
    <t>WY</t>
  </si>
  <si>
    <t>College - Week 14</t>
  </si>
  <si>
    <t>MSST (-12)</t>
  </si>
  <si>
    <t>WAST (-6.5)</t>
  </si>
  <si>
    <t>PITT (-5)</t>
  </si>
  <si>
    <t>UTAH (-8)</t>
  </si>
  <si>
    <t>TXAM (-2)</t>
  </si>
  <si>
    <t>VT (-7)</t>
  </si>
  <si>
    <t>COL (-3)</t>
  </si>
  <si>
    <t>TENN (-3)</t>
  </si>
  <si>
    <t>MICH (-7)</t>
  </si>
  <si>
    <t>BAMA (-15.5)</t>
  </si>
  <si>
    <t>UF (-2.5)</t>
  </si>
  <si>
    <t>WSC (-7.5)</t>
  </si>
  <si>
    <t>OKLA (-4.5)</t>
  </si>
  <si>
    <t>BOIS (-8)</t>
  </si>
  <si>
    <t>OSU (-3.5)</t>
  </si>
  <si>
    <t>WASH</t>
  </si>
  <si>
    <t>USC (-7)</t>
  </si>
  <si>
    <t>GA (-1)</t>
  </si>
  <si>
    <t>WMU</t>
  </si>
  <si>
    <t>2016 FPLeague College Predictions - Bowl Games</t>
  </si>
  <si>
    <t>BAMA (-6.5)</t>
  </si>
  <si>
    <t>2016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</si>
</sst>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2" fillId="0" borderId="1" xfId="0" applyFont="1" applyFill="1" applyBorder="1"/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1" fillId="0" borderId="0" xfId="0" applyFont="1" applyAlignment="1"/>
    <xf numFmtId="0" fontId="0" fillId="0" borderId="0" xfId="0" applyAlignment="1">
      <alignment horizontal="right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Fill="1" applyAlignment="1">
      <alignment horizontal="center"/>
    </xf>
    <xf numFmtId="10" fontId="0" fillId="0" borderId="3" xfId="0" applyNumberFormat="1" applyBorder="1" applyAlignment="1">
      <alignment horizontal="center"/>
    </xf>
    <xf numFmtId="0" fontId="0" fillId="5" borderId="3" xfId="0" applyFill="1" applyBorder="1" applyAlignment="1">
      <alignment horizontal="center"/>
    </xf>
    <xf numFmtId="10" fontId="0" fillId="5" borderId="3" xfId="0" applyNumberFormat="1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10" fontId="0" fillId="0" borderId="9" xfId="0" applyNumberFormat="1" applyBorder="1" applyAlignment="1">
      <alignment horizontal="center"/>
    </xf>
    <xf numFmtId="0" fontId="0" fillId="0" borderId="0" xfId="0" applyFill="1"/>
    <xf numFmtId="0" fontId="1" fillId="6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7" borderId="0" xfId="0" applyFill="1" applyAlignment="1">
      <alignment horizontal="right"/>
    </xf>
    <xf numFmtId="0" fontId="0" fillId="7" borderId="0" xfId="0" applyFill="1" applyAlignment="1">
      <alignment horizontal="center"/>
    </xf>
    <xf numFmtId="0" fontId="0" fillId="0" borderId="1" xfId="0" applyFill="1" applyBorder="1"/>
    <xf numFmtId="0" fontId="4" fillId="0" borderId="0" xfId="0" applyFont="1" applyFill="1" applyAlignment="1"/>
    <xf numFmtId="0" fontId="1" fillId="0" borderId="5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3" fillId="4" borderId="4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0" xfId="0" applyFill="1"/>
    <xf numFmtId="0" fontId="1" fillId="5" borderId="0" xfId="0" applyFont="1" applyFill="1"/>
    <xf numFmtId="0" fontId="0" fillId="5" borderId="0" xfId="0" applyFill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</cellXfs>
  <cellStyles count="9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Normal" xfId="0" builtinId="0"/>
  </cellStyles>
  <dxfs count="14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5"/>
  <sheetViews>
    <sheetView tabSelected="1" zoomScaleNormal="100" workbookViewId="0">
      <selection activeCell="G1" sqref="G1"/>
    </sheetView>
  </sheetViews>
  <sheetFormatPr defaultColWidth="8.85546875" defaultRowHeight="15" x14ac:dyDescent="0.25"/>
  <cols>
    <col min="1" max="1" width="3" style="19" bestFit="1" customWidth="1"/>
    <col min="2" max="2" width="17.28515625" style="28" bestFit="1" customWidth="1"/>
    <col min="3" max="3" width="7.42578125" style="3" bestFit="1" customWidth="1"/>
    <col min="4" max="4" width="5.42578125" style="3" bestFit="1" customWidth="1"/>
    <col min="5" max="5" width="7.140625" style="3" bestFit="1" customWidth="1"/>
    <col min="6" max="6" width="8.7109375" style="3" bestFit="1" customWidth="1"/>
    <col min="7" max="7" width="2.7109375" customWidth="1"/>
    <col min="8" max="11" width="3.5703125" bestFit="1" customWidth="1"/>
    <col min="12" max="13" width="5" bestFit="1" customWidth="1"/>
    <col min="14" max="16" width="3.5703125" bestFit="1" customWidth="1"/>
    <col min="17" max="21" width="4.5703125" bestFit="1" customWidth="1"/>
    <col min="22" max="22" width="6.28515625" bestFit="1" customWidth="1"/>
    <col min="23" max="23" width="6" style="1" bestFit="1" customWidth="1"/>
    <col min="24" max="24" width="2.7109375" customWidth="1"/>
    <col min="25" max="31" width="4" bestFit="1" customWidth="1"/>
    <col min="32" max="33" width="3" bestFit="1" customWidth="1"/>
    <col min="34" max="38" width="4" bestFit="1" customWidth="1"/>
    <col min="39" max="39" width="6.28515625" bestFit="1" customWidth="1"/>
    <col min="40" max="40" width="5.42578125" style="1" bestFit="1" customWidth="1"/>
  </cols>
  <sheetData>
    <row r="1" spans="1:40" ht="19.5" thickBot="1" x14ac:dyDescent="0.35">
      <c r="A1" s="36"/>
      <c r="B1" s="39" t="s">
        <v>504</v>
      </c>
      <c r="C1" s="37"/>
      <c r="D1" s="37"/>
      <c r="E1" s="37"/>
      <c r="F1" s="37"/>
    </row>
    <row r="2" spans="1:40" x14ac:dyDescent="0.25">
      <c r="A2" s="36"/>
      <c r="B2" s="40" t="s">
        <v>25</v>
      </c>
      <c r="C2" s="20" t="s">
        <v>11</v>
      </c>
      <c r="D2" s="20" t="s">
        <v>26</v>
      </c>
      <c r="E2" s="20" t="s">
        <v>27</v>
      </c>
      <c r="F2" s="21" t="s">
        <v>28</v>
      </c>
      <c r="H2" s="3" t="s">
        <v>29</v>
      </c>
      <c r="I2" s="3" t="s">
        <v>30</v>
      </c>
      <c r="J2" s="3" t="s">
        <v>31</v>
      </c>
      <c r="K2" s="3" t="s">
        <v>32</v>
      </c>
      <c r="L2" s="3" t="s">
        <v>33</v>
      </c>
      <c r="M2" s="3" t="s">
        <v>34</v>
      </c>
      <c r="N2" s="3" t="s">
        <v>35</v>
      </c>
      <c r="O2" s="3" t="s">
        <v>36</v>
      </c>
      <c r="P2" s="3" t="s">
        <v>37</v>
      </c>
      <c r="Q2" s="3" t="s">
        <v>38</v>
      </c>
      <c r="R2" s="3" t="s">
        <v>39</v>
      </c>
      <c r="S2" s="3" t="s">
        <v>40</v>
      </c>
      <c r="T2" s="22" t="s">
        <v>41</v>
      </c>
      <c r="U2" s="3" t="s">
        <v>42</v>
      </c>
      <c r="V2" s="3" t="s">
        <v>89</v>
      </c>
      <c r="W2" s="2" t="s">
        <v>26</v>
      </c>
      <c r="X2" s="3"/>
      <c r="Y2" s="3" t="s">
        <v>43</v>
      </c>
      <c r="Z2" s="3" t="s">
        <v>44</v>
      </c>
      <c r="AA2" s="3" t="s">
        <v>45</v>
      </c>
      <c r="AB2" s="3" t="s">
        <v>46</v>
      </c>
      <c r="AC2" s="3" t="s">
        <v>47</v>
      </c>
      <c r="AD2" s="3" t="s">
        <v>48</v>
      </c>
      <c r="AE2" s="3" t="s">
        <v>49</v>
      </c>
      <c r="AF2" s="3" t="s">
        <v>50</v>
      </c>
      <c r="AG2" s="3" t="s">
        <v>51</v>
      </c>
      <c r="AH2" s="3" t="s">
        <v>52</v>
      </c>
      <c r="AI2" s="3" t="s">
        <v>53</v>
      </c>
      <c r="AJ2" s="3" t="s">
        <v>54</v>
      </c>
      <c r="AK2" s="3" t="s">
        <v>55</v>
      </c>
      <c r="AL2" s="3" t="s">
        <v>56</v>
      </c>
      <c r="AM2" s="3" t="s">
        <v>89</v>
      </c>
      <c r="AN2" s="2" t="s">
        <v>26</v>
      </c>
    </row>
    <row r="3" spans="1:40" x14ac:dyDescent="0.25">
      <c r="A3" s="36">
        <v>1</v>
      </c>
      <c r="B3" s="38" t="s">
        <v>7</v>
      </c>
      <c r="C3" s="4">
        <f>W3</f>
        <v>152</v>
      </c>
      <c r="D3" s="4">
        <f>$W$22</f>
        <v>290</v>
      </c>
      <c r="E3" s="23">
        <f>C3/D3</f>
        <v>0.52413793103448281</v>
      </c>
      <c r="F3" s="5">
        <f>AN3</f>
        <v>14.5</v>
      </c>
      <c r="H3" s="3">
        <v>12</v>
      </c>
      <c r="I3" s="3">
        <v>11</v>
      </c>
      <c r="J3" s="3">
        <v>13</v>
      </c>
      <c r="K3" s="3">
        <v>19</v>
      </c>
      <c r="L3" s="3">
        <v>3.5</v>
      </c>
      <c r="M3" s="3">
        <v>6.5</v>
      </c>
      <c r="N3" s="3">
        <v>11</v>
      </c>
      <c r="O3" s="3">
        <v>13</v>
      </c>
      <c r="P3" s="3">
        <v>9</v>
      </c>
      <c r="Q3" s="3">
        <v>8</v>
      </c>
      <c r="R3" s="3">
        <v>11</v>
      </c>
      <c r="S3" s="3">
        <v>7</v>
      </c>
      <c r="T3" s="3">
        <v>11</v>
      </c>
      <c r="U3" s="3">
        <v>7</v>
      </c>
      <c r="V3" s="3">
        <v>10</v>
      </c>
      <c r="W3" s="1">
        <f>SUM(H3:V3)</f>
        <v>152</v>
      </c>
      <c r="Y3" s="3">
        <v>1</v>
      </c>
      <c r="Z3" s="3" t="s">
        <v>15</v>
      </c>
      <c r="AA3" s="3">
        <v>2</v>
      </c>
      <c r="AB3" s="3">
        <v>2</v>
      </c>
      <c r="AC3" s="3">
        <v>0</v>
      </c>
      <c r="AD3" s="3">
        <v>1</v>
      </c>
      <c r="AE3" s="3">
        <v>1</v>
      </c>
      <c r="AF3" s="3">
        <v>1.5</v>
      </c>
      <c r="AG3" s="3">
        <v>1</v>
      </c>
      <c r="AH3" s="3">
        <v>0</v>
      </c>
      <c r="AI3" s="3">
        <v>0</v>
      </c>
      <c r="AJ3" s="3">
        <v>1</v>
      </c>
      <c r="AK3" s="3">
        <v>0</v>
      </c>
      <c r="AL3" s="3">
        <v>2</v>
      </c>
      <c r="AM3" s="3">
        <v>2</v>
      </c>
      <c r="AN3" s="1">
        <f>SUM(Y3:AM3)</f>
        <v>14.5</v>
      </c>
    </row>
    <row r="4" spans="1:40" x14ac:dyDescent="0.25">
      <c r="A4" s="36">
        <v>2</v>
      </c>
      <c r="B4" s="38" t="s">
        <v>5</v>
      </c>
      <c r="C4" s="4">
        <f>W4</f>
        <v>150</v>
      </c>
      <c r="D4" s="4">
        <f>$W$22</f>
        <v>290</v>
      </c>
      <c r="E4" s="23">
        <f>C4/D4</f>
        <v>0.51724137931034486</v>
      </c>
      <c r="F4" s="5">
        <f>AN4</f>
        <v>10.5</v>
      </c>
      <c r="H4" s="3">
        <v>13</v>
      </c>
      <c r="I4" s="3">
        <v>9</v>
      </c>
      <c r="J4" s="3">
        <v>11</v>
      </c>
      <c r="K4" s="3">
        <v>12</v>
      </c>
      <c r="L4" s="3">
        <v>9.5</v>
      </c>
      <c r="M4" s="3">
        <v>8.5</v>
      </c>
      <c r="N4" s="3">
        <v>13</v>
      </c>
      <c r="O4" s="3">
        <v>11</v>
      </c>
      <c r="P4" s="3">
        <v>12</v>
      </c>
      <c r="Q4" s="3">
        <v>9</v>
      </c>
      <c r="R4" s="3">
        <v>9</v>
      </c>
      <c r="S4" s="3">
        <v>11</v>
      </c>
      <c r="T4" s="3">
        <v>8</v>
      </c>
      <c r="U4" s="3">
        <v>4</v>
      </c>
      <c r="V4" s="3">
        <v>10</v>
      </c>
      <c r="W4" s="1">
        <f>SUM(H4:V4)</f>
        <v>150</v>
      </c>
      <c r="Y4" s="3">
        <v>0</v>
      </c>
      <c r="Z4" s="3" t="s">
        <v>15</v>
      </c>
      <c r="AA4" s="3">
        <v>0</v>
      </c>
      <c r="AB4" s="3">
        <v>0</v>
      </c>
      <c r="AC4" s="3">
        <v>1</v>
      </c>
      <c r="AD4" s="3">
        <v>0</v>
      </c>
      <c r="AE4" s="3">
        <v>1</v>
      </c>
      <c r="AF4" s="3">
        <v>0.5</v>
      </c>
      <c r="AG4" s="3">
        <v>0</v>
      </c>
      <c r="AH4" s="3">
        <v>1</v>
      </c>
      <c r="AI4" s="3">
        <v>2</v>
      </c>
      <c r="AJ4" s="3">
        <v>2</v>
      </c>
      <c r="AK4" s="3">
        <v>0</v>
      </c>
      <c r="AL4" s="3">
        <v>0</v>
      </c>
      <c r="AM4" s="3">
        <v>3</v>
      </c>
      <c r="AN4" s="1">
        <f>SUM(Y4:AM4)</f>
        <v>10.5</v>
      </c>
    </row>
    <row r="5" spans="1:40" x14ac:dyDescent="0.25">
      <c r="A5" s="36">
        <v>3</v>
      </c>
      <c r="B5" s="38" t="s">
        <v>8</v>
      </c>
      <c r="C5" s="4">
        <f>W5</f>
        <v>146</v>
      </c>
      <c r="D5" s="4">
        <f>$W$22</f>
        <v>290</v>
      </c>
      <c r="E5" s="23">
        <f>C5/D5</f>
        <v>0.50344827586206897</v>
      </c>
      <c r="F5" s="5">
        <f>AN5</f>
        <v>7.5</v>
      </c>
      <c r="H5" s="3">
        <v>12</v>
      </c>
      <c r="I5" s="3">
        <v>10</v>
      </c>
      <c r="J5" s="3">
        <v>11</v>
      </c>
      <c r="K5" s="3">
        <v>13</v>
      </c>
      <c r="L5" s="3">
        <v>7.5</v>
      </c>
      <c r="M5" s="3">
        <v>8.5</v>
      </c>
      <c r="N5" s="3">
        <v>13</v>
      </c>
      <c r="O5" s="3">
        <v>10</v>
      </c>
      <c r="P5" s="3">
        <v>7</v>
      </c>
      <c r="Q5" s="3">
        <v>10</v>
      </c>
      <c r="R5" s="3">
        <v>9</v>
      </c>
      <c r="S5" s="3">
        <v>14</v>
      </c>
      <c r="T5" s="3">
        <v>11</v>
      </c>
      <c r="U5" s="3">
        <v>3</v>
      </c>
      <c r="V5" s="3">
        <v>7</v>
      </c>
      <c r="W5" s="1">
        <f>SUM(H5:V5)</f>
        <v>146</v>
      </c>
      <c r="Y5" s="3">
        <v>0</v>
      </c>
      <c r="Z5" s="3" t="s">
        <v>15</v>
      </c>
      <c r="AA5" s="3">
        <v>0.5</v>
      </c>
      <c r="AB5" s="3">
        <v>1</v>
      </c>
      <c r="AC5" s="3">
        <v>0</v>
      </c>
      <c r="AD5" s="3">
        <v>0</v>
      </c>
      <c r="AE5" s="3">
        <v>0</v>
      </c>
      <c r="AF5" s="3">
        <v>2</v>
      </c>
      <c r="AG5" s="3">
        <v>1</v>
      </c>
      <c r="AH5" s="3">
        <v>1</v>
      </c>
      <c r="AI5" s="3">
        <v>0</v>
      </c>
      <c r="AJ5" s="3">
        <v>1</v>
      </c>
      <c r="AK5" s="3">
        <v>0</v>
      </c>
      <c r="AL5" s="3">
        <v>0</v>
      </c>
      <c r="AM5" s="3">
        <v>1</v>
      </c>
      <c r="AN5" s="1">
        <f>SUM(Y5:AM5)</f>
        <v>7.5</v>
      </c>
    </row>
    <row r="6" spans="1:40" x14ac:dyDescent="0.25">
      <c r="A6" s="36">
        <v>4</v>
      </c>
      <c r="B6" s="38" t="s">
        <v>93</v>
      </c>
      <c r="C6" s="4">
        <f>W6</f>
        <v>145</v>
      </c>
      <c r="D6" s="4">
        <f>$W$22</f>
        <v>290</v>
      </c>
      <c r="E6" s="23">
        <f>C6/D6</f>
        <v>0.5</v>
      </c>
      <c r="F6" s="5">
        <f>AN6</f>
        <v>15</v>
      </c>
      <c r="H6" s="3">
        <v>10</v>
      </c>
      <c r="I6" s="3">
        <v>13</v>
      </c>
      <c r="J6" s="3">
        <v>10</v>
      </c>
      <c r="K6" s="3">
        <v>14</v>
      </c>
      <c r="L6" s="3">
        <v>6.5</v>
      </c>
      <c r="M6" s="3">
        <v>8.5</v>
      </c>
      <c r="N6" s="3">
        <v>11</v>
      </c>
      <c r="O6" s="3">
        <v>12</v>
      </c>
      <c r="P6" s="3">
        <v>6</v>
      </c>
      <c r="Q6" s="3">
        <v>11</v>
      </c>
      <c r="R6" s="3">
        <v>9</v>
      </c>
      <c r="S6" s="3">
        <v>9</v>
      </c>
      <c r="T6" s="3">
        <v>11</v>
      </c>
      <c r="U6" s="3">
        <v>3</v>
      </c>
      <c r="V6" s="3">
        <v>11</v>
      </c>
      <c r="W6" s="1">
        <f>SUM(H6:V6)</f>
        <v>145</v>
      </c>
      <c r="Y6" s="3">
        <v>1</v>
      </c>
      <c r="Z6" s="3" t="s">
        <v>15</v>
      </c>
      <c r="AA6" s="3">
        <v>0</v>
      </c>
      <c r="AB6" s="3">
        <v>2</v>
      </c>
      <c r="AC6" s="3">
        <v>2</v>
      </c>
      <c r="AD6" s="3">
        <v>0</v>
      </c>
      <c r="AE6" s="3">
        <v>1</v>
      </c>
      <c r="AF6" s="3">
        <v>1</v>
      </c>
      <c r="AG6" s="3">
        <v>1</v>
      </c>
      <c r="AH6" s="3">
        <v>1</v>
      </c>
      <c r="AI6" s="3">
        <v>1</v>
      </c>
      <c r="AJ6" s="3">
        <v>0</v>
      </c>
      <c r="AK6" s="3">
        <v>0</v>
      </c>
      <c r="AL6" s="3">
        <v>1</v>
      </c>
      <c r="AM6" s="3">
        <v>4</v>
      </c>
      <c r="AN6" s="1">
        <f>SUM(Y6:AM6)</f>
        <v>15</v>
      </c>
    </row>
    <row r="7" spans="1:40" x14ac:dyDescent="0.25">
      <c r="A7" s="36">
        <v>5</v>
      </c>
      <c r="B7" s="38" t="s">
        <v>94</v>
      </c>
      <c r="C7" s="4">
        <f>W7</f>
        <v>141</v>
      </c>
      <c r="D7" s="4">
        <f>$W$22</f>
        <v>290</v>
      </c>
      <c r="E7" s="23">
        <f>C7/D7</f>
        <v>0.48620689655172411</v>
      </c>
      <c r="F7" s="5">
        <f>AN7</f>
        <v>18</v>
      </c>
      <c r="H7" s="3">
        <v>8</v>
      </c>
      <c r="I7" s="3">
        <v>13</v>
      </c>
      <c r="J7" s="3">
        <v>10</v>
      </c>
      <c r="K7" s="3">
        <v>11</v>
      </c>
      <c r="L7" s="3">
        <v>6.5</v>
      </c>
      <c r="M7" s="3">
        <v>8.5</v>
      </c>
      <c r="N7" s="3">
        <v>13</v>
      </c>
      <c r="O7" s="3">
        <v>9</v>
      </c>
      <c r="P7" s="3">
        <v>10</v>
      </c>
      <c r="Q7" s="3">
        <v>10</v>
      </c>
      <c r="R7" s="3">
        <v>7</v>
      </c>
      <c r="S7" s="3">
        <v>11</v>
      </c>
      <c r="T7" s="3">
        <v>11</v>
      </c>
      <c r="U7" s="3">
        <v>3</v>
      </c>
      <c r="V7" s="3">
        <v>10</v>
      </c>
      <c r="W7" s="1">
        <f>SUM(H7:V7)</f>
        <v>141</v>
      </c>
      <c r="Y7" s="3">
        <v>1</v>
      </c>
      <c r="Z7" s="3" t="s">
        <v>15</v>
      </c>
      <c r="AA7" s="3">
        <v>1</v>
      </c>
      <c r="AB7" s="3">
        <v>2</v>
      </c>
      <c r="AC7" s="3">
        <v>2</v>
      </c>
      <c r="AD7" s="3">
        <v>2</v>
      </c>
      <c r="AE7" s="3">
        <v>0</v>
      </c>
      <c r="AF7" s="3">
        <v>0</v>
      </c>
      <c r="AG7" s="3">
        <v>2</v>
      </c>
      <c r="AH7" s="3">
        <v>1</v>
      </c>
      <c r="AI7" s="3">
        <v>1</v>
      </c>
      <c r="AJ7" s="3">
        <v>1</v>
      </c>
      <c r="AK7" s="3">
        <v>2</v>
      </c>
      <c r="AL7" s="3">
        <v>1</v>
      </c>
      <c r="AM7" s="3">
        <v>2</v>
      </c>
      <c r="AN7" s="1">
        <f>SUM(Y7:AM7)</f>
        <v>18</v>
      </c>
    </row>
    <row r="8" spans="1:40" x14ac:dyDescent="0.25">
      <c r="A8" s="36">
        <v>6</v>
      </c>
      <c r="B8" s="38" t="s">
        <v>16</v>
      </c>
      <c r="C8" s="4">
        <f>W8</f>
        <v>138</v>
      </c>
      <c r="D8" s="4">
        <f>$W$22</f>
        <v>290</v>
      </c>
      <c r="E8" s="23">
        <f>C8/D8</f>
        <v>0.47586206896551725</v>
      </c>
      <c r="F8" s="5">
        <f>AN8</f>
        <v>18</v>
      </c>
      <c r="H8" s="3">
        <v>9</v>
      </c>
      <c r="I8" s="3">
        <v>12</v>
      </c>
      <c r="J8" s="3">
        <v>10</v>
      </c>
      <c r="K8" s="3">
        <v>13</v>
      </c>
      <c r="L8" s="3">
        <v>4.5</v>
      </c>
      <c r="M8" s="3">
        <v>10.5</v>
      </c>
      <c r="N8" s="3">
        <v>8</v>
      </c>
      <c r="O8" s="3">
        <v>8</v>
      </c>
      <c r="P8" s="3">
        <v>8</v>
      </c>
      <c r="Q8" s="3">
        <v>9</v>
      </c>
      <c r="R8" s="3">
        <v>10</v>
      </c>
      <c r="S8" s="3">
        <v>12</v>
      </c>
      <c r="T8" s="3">
        <v>10</v>
      </c>
      <c r="U8" s="3">
        <v>4</v>
      </c>
      <c r="V8" s="3">
        <v>10</v>
      </c>
      <c r="W8" s="1">
        <f>SUM(H8:V8)</f>
        <v>138</v>
      </c>
      <c r="Y8" s="3">
        <v>1</v>
      </c>
      <c r="Z8" s="3" t="s">
        <v>15</v>
      </c>
      <c r="AA8" s="3">
        <v>0</v>
      </c>
      <c r="AB8" s="3">
        <v>2</v>
      </c>
      <c r="AC8" s="3">
        <v>1</v>
      </c>
      <c r="AD8" s="3">
        <v>1</v>
      </c>
      <c r="AE8" s="3">
        <v>2</v>
      </c>
      <c r="AF8" s="3">
        <v>1</v>
      </c>
      <c r="AG8" s="3">
        <v>2</v>
      </c>
      <c r="AH8" s="3">
        <v>1</v>
      </c>
      <c r="AI8" s="3">
        <v>1</v>
      </c>
      <c r="AJ8" s="3">
        <v>1</v>
      </c>
      <c r="AK8" s="3">
        <v>2</v>
      </c>
      <c r="AL8" s="3">
        <v>0</v>
      </c>
      <c r="AM8" s="3">
        <v>3</v>
      </c>
      <c r="AN8" s="1">
        <f>SUM(Y8:AM8)</f>
        <v>18</v>
      </c>
    </row>
    <row r="9" spans="1:40" x14ac:dyDescent="0.25">
      <c r="A9" s="36">
        <v>7</v>
      </c>
      <c r="B9" s="38" t="s">
        <v>3</v>
      </c>
      <c r="C9" s="4">
        <f>W9</f>
        <v>137</v>
      </c>
      <c r="D9" s="4">
        <f>$W$22</f>
        <v>290</v>
      </c>
      <c r="E9" s="23">
        <f>C9/D9</f>
        <v>0.47241379310344828</v>
      </c>
      <c r="F9" s="5">
        <f>AN9</f>
        <v>14</v>
      </c>
      <c r="H9" s="3">
        <v>8</v>
      </c>
      <c r="I9" s="3">
        <v>7</v>
      </c>
      <c r="J9" s="3">
        <v>10</v>
      </c>
      <c r="K9" s="3">
        <v>13</v>
      </c>
      <c r="L9" s="3">
        <v>11.5</v>
      </c>
      <c r="M9" s="3">
        <v>8.5</v>
      </c>
      <c r="N9" s="3">
        <v>7</v>
      </c>
      <c r="O9" s="3">
        <v>11</v>
      </c>
      <c r="P9" s="3">
        <v>5</v>
      </c>
      <c r="Q9" s="3">
        <v>11</v>
      </c>
      <c r="R9" s="3">
        <v>10</v>
      </c>
      <c r="S9" s="3">
        <v>13</v>
      </c>
      <c r="T9" s="3">
        <v>9</v>
      </c>
      <c r="U9" s="3">
        <v>1</v>
      </c>
      <c r="V9" s="3">
        <v>12</v>
      </c>
      <c r="W9" s="1">
        <f>SUM(H9:V9)</f>
        <v>137</v>
      </c>
      <c r="Y9" s="3">
        <v>0</v>
      </c>
      <c r="Z9" s="3" t="s">
        <v>15</v>
      </c>
      <c r="AA9" s="3">
        <v>0</v>
      </c>
      <c r="AB9" s="3">
        <v>2</v>
      </c>
      <c r="AC9" s="3">
        <v>1</v>
      </c>
      <c r="AD9" s="3">
        <v>1</v>
      </c>
      <c r="AE9" s="3">
        <v>1</v>
      </c>
      <c r="AF9" s="3">
        <v>2</v>
      </c>
      <c r="AG9" s="3">
        <v>0</v>
      </c>
      <c r="AH9" s="3">
        <v>2</v>
      </c>
      <c r="AI9" s="3">
        <v>1</v>
      </c>
      <c r="AJ9" s="3">
        <v>1</v>
      </c>
      <c r="AK9" s="3">
        <v>1</v>
      </c>
      <c r="AL9" s="3">
        <v>0</v>
      </c>
      <c r="AM9" s="3">
        <v>2</v>
      </c>
      <c r="AN9" s="1">
        <f>SUM(Y9:AM9)</f>
        <v>14</v>
      </c>
    </row>
    <row r="10" spans="1:40" x14ac:dyDescent="0.25">
      <c r="A10" s="36">
        <v>8</v>
      </c>
      <c r="B10" s="38" t="s">
        <v>13</v>
      </c>
      <c r="C10" s="4">
        <f>W10</f>
        <v>137</v>
      </c>
      <c r="D10" s="4">
        <f>$W$22</f>
        <v>290</v>
      </c>
      <c r="E10" s="23">
        <f>C10/D10</f>
        <v>0.47241379310344828</v>
      </c>
      <c r="F10" s="5">
        <f>AN10</f>
        <v>11</v>
      </c>
      <c r="H10" s="3">
        <v>8</v>
      </c>
      <c r="I10" s="3">
        <v>10</v>
      </c>
      <c r="J10" s="3">
        <v>12</v>
      </c>
      <c r="K10" s="3">
        <v>14</v>
      </c>
      <c r="L10" s="3">
        <v>7.5</v>
      </c>
      <c r="M10" s="3">
        <v>9.5</v>
      </c>
      <c r="N10" s="3">
        <v>11</v>
      </c>
      <c r="O10" s="3">
        <v>9</v>
      </c>
      <c r="P10" s="3">
        <v>4</v>
      </c>
      <c r="Q10" s="3">
        <v>11</v>
      </c>
      <c r="R10" s="3">
        <v>11</v>
      </c>
      <c r="S10" s="3">
        <v>9</v>
      </c>
      <c r="T10" s="3">
        <v>11</v>
      </c>
      <c r="U10" s="3">
        <v>1</v>
      </c>
      <c r="V10" s="3">
        <v>9</v>
      </c>
      <c r="W10" s="1">
        <f>SUM(H10:V10)</f>
        <v>137</v>
      </c>
      <c r="Y10" s="3">
        <v>2</v>
      </c>
      <c r="Z10" s="3" t="s">
        <v>15</v>
      </c>
      <c r="AA10" s="3">
        <v>0</v>
      </c>
      <c r="AB10" s="3">
        <v>1</v>
      </c>
      <c r="AC10" s="3">
        <v>0</v>
      </c>
      <c r="AD10" s="3">
        <v>1</v>
      </c>
      <c r="AE10" s="3">
        <v>1</v>
      </c>
      <c r="AF10" s="3">
        <v>0</v>
      </c>
      <c r="AG10" s="3">
        <v>0</v>
      </c>
      <c r="AH10" s="3">
        <v>2</v>
      </c>
      <c r="AI10" s="3">
        <v>0</v>
      </c>
      <c r="AJ10" s="3">
        <v>0</v>
      </c>
      <c r="AK10" s="3">
        <v>1</v>
      </c>
      <c r="AL10" s="3">
        <v>0</v>
      </c>
      <c r="AM10" s="3">
        <v>3</v>
      </c>
      <c r="AN10" s="1">
        <f>SUM(Y10:AM10)</f>
        <v>11</v>
      </c>
    </row>
    <row r="11" spans="1:40" x14ac:dyDescent="0.25">
      <c r="A11" s="36">
        <v>9</v>
      </c>
      <c r="B11" s="38" t="s">
        <v>96</v>
      </c>
      <c r="C11" s="4">
        <f>W11</f>
        <v>136</v>
      </c>
      <c r="D11" s="4">
        <f>$W$22</f>
        <v>290</v>
      </c>
      <c r="E11" s="23">
        <f>C11/D11</f>
        <v>0.4689655172413793</v>
      </c>
      <c r="F11" s="5">
        <f>AN11</f>
        <v>20</v>
      </c>
      <c r="H11" s="3">
        <v>8</v>
      </c>
      <c r="I11" s="3">
        <v>12</v>
      </c>
      <c r="J11" s="3">
        <v>8</v>
      </c>
      <c r="K11" s="3">
        <v>16</v>
      </c>
      <c r="L11" s="3">
        <v>6.5</v>
      </c>
      <c r="M11" s="3">
        <v>7.5</v>
      </c>
      <c r="N11" s="3">
        <v>11</v>
      </c>
      <c r="O11" s="3">
        <v>10</v>
      </c>
      <c r="P11" s="3">
        <v>6</v>
      </c>
      <c r="Q11" s="3">
        <v>11</v>
      </c>
      <c r="R11" s="3">
        <v>8</v>
      </c>
      <c r="S11" s="3">
        <v>11</v>
      </c>
      <c r="T11" s="3">
        <v>9</v>
      </c>
      <c r="U11" s="3">
        <v>3</v>
      </c>
      <c r="V11" s="3">
        <v>9</v>
      </c>
      <c r="W11" s="1">
        <f>SUM(H11:V11)</f>
        <v>136</v>
      </c>
      <c r="Y11" s="3">
        <v>2</v>
      </c>
      <c r="Z11" s="3" t="s">
        <v>15</v>
      </c>
      <c r="AA11" s="3">
        <v>0</v>
      </c>
      <c r="AB11" s="3">
        <v>2</v>
      </c>
      <c r="AC11" s="3">
        <v>0</v>
      </c>
      <c r="AD11" s="3">
        <v>0.5</v>
      </c>
      <c r="AE11" s="3">
        <v>2</v>
      </c>
      <c r="AF11" s="3">
        <v>1.5</v>
      </c>
      <c r="AG11" s="3">
        <v>2</v>
      </c>
      <c r="AH11" s="3">
        <v>1</v>
      </c>
      <c r="AI11" s="3">
        <v>1</v>
      </c>
      <c r="AJ11" s="3">
        <v>1</v>
      </c>
      <c r="AK11" s="3">
        <v>2</v>
      </c>
      <c r="AL11" s="3">
        <v>2</v>
      </c>
      <c r="AM11" s="3">
        <v>3</v>
      </c>
      <c r="AN11" s="1">
        <f>SUM(Y11:AM11)</f>
        <v>20</v>
      </c>
    </row>
    <row r="12" spans="1:40" x14ac:dyDescent="0.25">
      <c r="A12" s="36">
        <v>10</v>
      </c>
      <c r="B12" s="38" t="s">
        <v>2</v>
      </c>
      <c r="C12" s="4">
        <f>W12</f>
        <v>136</v>
      </c>
      <c r="D12" s="4">
        <f>$W$22</f>
        <v>290</v>
      </c>
      <c r="E12" s="23">
        <f>C12/D12</f>
        <v>0.4689655172413793</v>
      </c>
      <c r="F12" s="5">
        <f>AN12</f>
        <v>14</v>
      </c>
      <c r="H12" s="3">
        <v>11</v>
      </c>
      <c r="I12" s="3">
        <v>12</v>
      </c>
      <c r="J12" s="3">
        <v>8</v>
      </c>
      <c r="K12" s="3">
        <v>10</v>
      </c>
      <c r="L12" s="3">
        <v>6.5</v>
      </c>
      <c r="M12" s="3">
        <v>8.5</v>
      </c>
      <c r="N12" s="3">
        <v>7</v>
      </c>
      <c r="O12" s="3">
        <v>10</v>
      </c>
      <c r="P12" s="3">
        <v>11</v>
      </c>
      <c r="Q12" s="3">
        <v>8</v>
      </c>
      <c r="R12" s="3">
        <v>9</v>
      </c>
      <c r="S12" s="3">
        <v>12</v>
      </c>
      <c r="T12" s="3">
        <v>5</v>
      </c>
      <c r="U12" s="3">
        <v>7</v>
      </c>
      <c r="V12" s="3">
        <v>11</v>
      </c>
      <c r="W12" s="1">
        <f>SUM(H12:V12)</f>
        <v>136</v>
      </c>
      <c r="Y12" s="3">
        <v>0</v>
      </c>
      <c r="Z12" s="3" t="s">
        <v>15</v>
      </c>
      <c r="AA12" s="3">
        <v>1</v>
      </c>
      <c r="AB12" s="3">
        <v>1</v>
      </c>
      <c r="AC12" s="3">
        <v>0</v>
      </c>
      <c r="AD12" s="3">
        <v>2</v>
      </c>
      <c r="AE12" s="3">
        <v>1</v>
      </c>
      <c r="AF12" s="3">
        <v>0</v>
      </c>
      <c r="AG12" s="3">
        <v>0</v>
      </c>
      <c r="AH12" s="3">
        <v>1</v>
      </c>
      <c r="AI12" s="3">
        <v>1</v>
      </c>
      <c r="AJ12" s="3">
        <v>1</v>
      </c>
      <c r="AK12" s="3">
        <v>1</v>
      </c>
      <c r="AL12" s="3">
        <v>1</v>
      </c>
      <c r="AM12" s="3">
        <v>4</v>
      </c>
      <c r="AN12" s="1">
        <f>SUM(Y12:AM12)</f>
        <v>14</v>
      </c>
    </row>
    <row r="13" spans="1:40" x14ac:dyDescent="0.25">
      <c r="A13" s="36">
        <v>11</v>
      </c>
      <c r="B13" s="38" t="s">
        <v>1</v>
      </c>
      <c r="C13" s="4">
        <f>W13</f>
        <v>135</v>
      </c>
      <c r="D13" s="4">
        <f>$W$22</f>
        <v>290</v>
      </c>
      <c r="E13" s="23">
        <f>C13/D13</f>
        <v>0.46551724137931033</v>
      </c>
      <c r="F13" s="5">
        <f>AN13</f>
        <v>14.5</v>
      </c>
      <c r="H13" s="3">
        <v>10</v>
      </c>
      <c r="I13" s="3">
        <v>11</v>
      </c>
      <c r="J13" s="3">
        <v>8</v>
      </c>
      <c r="K13" s="3">
        <v>13</v>
      </c>
      <c r="L13" s="3">
        <v>10.5</v>
      </c>
      <c r="M13" s="3">
        <v>7.5</v>
      </c>
      <c r="N13" s="3">
        <v>11</v>
      </c>
      <c r="O13" s="3">
        <v>11</v>
      </c>
      <c r="P13" s="3">
        <v>5</v>
      </c>
      <c r="Q13" s="3">
        <v>9</v>
      </c>
      <c r="R13" s="3">
        <v>8</v>
      </c>
      <c r="S13" s="3">
        <v>10</v>
      </c>
      <c r="T13" s="3">
        <v>11</v>
      </c>
      <c r="U13" s="3">
        <v>1</v>
      </c>
      <c r="V13" s="3">
        <v>9</v>
      </c>
      <c r="W13" s="1">
        <f>SUM(H13:V13)</f>
        <v>135</v>
      </c>
      <c r="Y13" s="3">
        <v>1</v>
      </c>
      <c r="Z13" s="3" t="s">
        <v>15</v>
      </c>
      <c r="AA13" s="3">
        <v>0</v>
      </c>
      <c r="AB13" s="3">
        <v>2</v>
      </c>
      <c r="AC13" s="3">
        <v>0</v>
      </c>
      <c r="AD13" s="3">
        <v>1</v>
      </c>
      <c r="AE13" s="3">
        <v>1</v>
      </c>
      <c r="AF13" s="3">
        <v>1.5</v>
      </c>
      <c r="AG13" s="3">
        <v>0</v>
      </c>
      <c r="AH13" s="3">
        <v>2</v>
      </c>
      <c r="AI13" s="3">
        <v>1</v>
      </c>
      <c r="AJ13" s="3">
        <v>1</v>
      </c>
      <c r="AK13" s="3">
        <v>1</v>
      </c>
      <c r="AL13" s="3">
        <v>1</v>
      </c>
      <c r="AM13" s="3">
        <v>2</v>
      </c>
      <c r="AN13" s="1">
        <f>SUM(Y13:AM13)</f>
        <v>14.5</v>
      </c>
    </row>
    <row r="14" spans="1:40" x14ac:dyDescent="0.25">
      <c r="A14" s="36">
        <v>12</v>
      </c>
      <c r="B14" s="38" t="s">
        <v>10</v>
      </c>
      <c r="C14" s="4">
        <f>W14</f>
        <v>133</v>
      </c>
      <c r="D14" s="4">
        <f>$W$22</f>
        <v>290</v>
      </c>
      <c r="E14" s="23">
        <f>C14/D14</f>
        <v>0.45862068965517239</v>
      </c>
      <c r="F14" s="5">
        <f>AN14</f>
        <v>15</v>
      </c>
      <c r="H14" s="3">
        <v>8</v>
      </c>
      <c r="I14" s="3">
        <v>13</v>
      </c>
      <c r="J14" s="3">
        <v>9</v>
      </c>
      <c r="K14" s="3">
        <v>16</v>
      </c>
      <c r="L14" s="3">
        <v>6.5</v>
      </c>
      <c r="M14" s="3">
        <v>8.5</v>
      </c>
      <c r="N14" s="3">
        <v>9</v>
      </c>
      <c r="O14" s="3">
        <v>11</v>
      </c>
      <c r="P14" s="3">
        <v>4</v>
      </c>
      <c r="Q14" s="3">
        <v>9</v>
      </c>
      <c r="R14" s="3">
        <v>10</v>
      </c>
      <c r="S14" s="3">
        <v>8</v>
      </c>
      <c r="T14" s="3">
        <v>9</v>
      </c>
      <c r="U14" s="3">
        <v>4</v>
      </c>
      <c r="V14" s="3">
        <v>8</v>
      </c>
      <c r="W14" s="1">
        <f>SUM(H14:V14)</f>
        <v>133</v>
      </c>
      <c r="Y14" s="3">
        <v>0</v>
      </c>
      <c r="Z14" s="3" t="s">
        <v>15</v>
      </c>
      <c r="AA14" s="3">
        <v>1</v>
      </c>
      <c r="AB14" s="3">
        <v>1</v>
      </c>
      <c r="AC14" s="3">
        <v>1</v>
      </c>
      <c r="AD14" s="3">
        <v>1</v>
      </c>
      <c r="AE14" s="3">
        <v>2</v>
      </c>
      <c r="AF14" s="3">
        <v>1</v>
      </c>
      <c r="AG14" s="3">
        <v>0</v>
      </c>
      <c r="AH14" s="3">
        <v>1</v>
      </c>
      <c r="AI14" s="3">
        <v>2</v>
      </c>
      <c r="AJ14" s="3">
        <v>1</v>
      </c>
      <c r="AK14" s="3">
        <v>2</v>
      </c>
      <c r="AL14" s="3">
        <v>1</v>
      </c>
      <c r="AM14" s="3">
        <v>1</v>
      </c>
      <c r="AN14" s="1">
        <f>SUM(Y14:AM14)</f>
        <v>15</v>
      </c>
    </row>
    <row r="15" spans="1:40" x14ac:dyDescent="0.25">
      <c r="A15" s="36">
        <v>13</v>
      </c>
      <c r="B15" s="38" t="s">
        <v>95</v>
      </c>
      <c r="C15" s="4">
        <f>W15</f>
        <v>130</v>
      </c>
      <c r="D15" s="4">
        <f>$W$22</f>
        <v>290</v>
      </c>
      <c r="E15" s="23">
        <f>C15/D15</f>
        <v>0.44827586206896552</v>
      </c>
      <c r="F15" s="5">
        <f>AN15</f>
        <v>12.5</v>
      </c>
      <c r="H15" s="3">
        <v>8</v>
      </c>
      <c r="I15" s="3">
        <v>12</v>
      </c>
      <c r="J15" s="3">
        <v>8</v>
      </c>
      <c r="K15" s="3">
        <v>15</v>
      </c>
      <c r="L15" s="3">
        <v>5.5</v>
      </c>
      <c r="M15" s="3">
        <v>9.5</v>
      </c>
      <c r="N15" s="3">
        <v>10</v>
      </c>
      <c r="O15" s="3">
        <v>8</v>
      </c>
      <c r="P15" s="3">
        <v>4</v>
      </c>
      <c r="Q15" s="3">
        <v>10</v>
      </c>
      <c r="R15" s="3">
        <v>10</v>
      </c>
      <c r="S15" s="3">
        <v>9</v>
      </c>
      <c r="T15" s="3">
        <v>10</v>
      </c>
      <c r="U15" s="3">
        <v>3</v>
      </c>
      <c r="V15" s="3">
        <v>8</v>
      </c>
      <c r="W15" s="1">
        <f>SUM(H15:V15)</f>
        <v>130</v>
      </c>
      <c r="Y15" s="3">
        <v>1</v>
      </c>
      <c r="Z15" s="3" t="s">
        <v>15</v>
      </c>
      <c r="AA15" s="3">
        <v>0.5</v>
      </c>
      <c r="AB15" s="3">
        <v>2</v>
      </c>
      <c r="AC15" s="3">
        <v>1</v>
      </c>
      <c r="AD15" s="3">
        <v>0</v>
      </c>
      <c r="AE15" s="3">
        <v>2</v>
      </c>
      <c r="AF15" s="3">
        <v>0</v>
      </c>
      <c r="AG15" s="3">
        <v>0</v>
      </c>
      <c r="AH15" s="3">
        <v>0</v>
      </c>
      <c r="AI15" s="3">
        <v>1</v>
      </c>
      <c r="AJ15" s="3">
        <v>0</v>
      </c>
      <c r="AK15" s="3">
        <v>1</v>
      </c>
      <c r="AL15" s="3">
        <v>2</v>
      </c>
      <c r="AM15" s="3">
        <v>2</v>
      </c>
      <c r="AN15" s="1">
        <f>SUM(Y15:AM15)</f>
        <v>12.5</v>
      </c>
    </row>
    <row r="16" spans="1:40" x14ac:dyDescent="0.25">
      <c r="A16" s="36">
        <v>14</v>
      </c>
      <c r="B16" s="38" t="s">
        <v>6</v>
      </c>
      <c r="C16" s="4">
        <f>W16</f>
        <v>130</v>
      </c>
      <c r="D16" s="4">
        <f>$W$22</f>
        <v>290</v>
      </c>
      <c r="E16" s="23">
        <f>C16/D16</f>
        <v>0.44827586206896552</v>
      </c>
      <c r="F16" s="5">
        <f>AN16</f>
        <v>9</v>
      </c>
      <c r="H16" s="3">
        <v>13</v>
      </c>
      <c r="I16" s="3">
        <v>13</v>
      </c>
      <c r="J16" s="3">
        <v>10</v>
      </c>
      <c r="K16" s="3">
        <v>15</v>
      </c>
      <c r="L16" s="3">
        <v>6.5</v>
      </c>
      <c r="M16" s="3">
        <v>7.5</v>
      </c>
      <c r="N16" s="3">
        <v>9</v>
      </c>
      <c r="O16" s="3">
        <v>7</v>
      </c>
      <c r="P16" s="3">
        <v>9</v>
      </c>
      <c r="Q16" s="3">
        <v>5</v>
      </c>
      <c r="R16" s="3">
        <v>6</v>
      </c>
      <c r="S16" s="3">
        <v>11</v>
      </c>
      <c r="T16" s="3">
        <v>9</v>
      </c>
      <c r="U16" s="3">
        <v>2</v>
      </c>
      <c r="V16" s="3">
        <v>7</v>
      </c>
      <c r="W16" s="1">
        <f>SUM(H16:V16)</f>
        <v>130</v>
      </c>
      <c r="Y16" s="3">
        <v>0</v>
      </c>
      <c r="Z16" s="3" t="s">
        <v>15</v>
      </c>
      <c r="AA16" s="3">
        <v>2</v>
      </c>
      <c r="AB16" s="3">
        <v>1</v>
      </c>
      <c r="AC16" s="3">
        <v>1</v>
      </c>
      <c r="AD16" s="3">
        <v>0</v>
      </c>
      <c r="AE16" s="3">
        <v>1</v>
      </c>
      <c r="AF16" s="3">
        <v>0</v>
      </c>
      <c r="AG16" s="3">
        <v>0</v>
      </c>
      <c r="AH16" s="3">
        <v>1</v>
      </c>
      <c r="AI16" s="3">
        <v>1</v>
      </c>
      <c r="AJ16" s="3">
        <v>0</v>
      </c>
      <c r="AK16" s="3">
        <v>0</v>
      </c>
      <c r="AL16" s="3">
        <v>0</v>
      </c>
      <c r="AM16" s="3">
        <v>2</v>
      </c>
      <c r="AN16" s="1">
        <f>SUM(Y16:AM16)</f>
        <v>9</v>
      </c>
    </row>
    <row r="17" spans="1:40" x14ac:dyDescent="0.25">
      <c r="A17" s="36">
        <v>15</v>
      </c>
      <c r="B17" s="38" t="s">
        <v>9</v>
      </c>
      <c r="C17" s="4">
        <f>W17</f>
        <v>126</v>
      </c>
      <c r="D17" s="4">
        <f>$W$22</f>
        <v>290</v>
      </c>
      <c r="E17" s="23">
        <f>C17/D17</f>
        <v>0.43448275862068964</v>
      </c>
      <c r="F17" s="5">
        <f>AN17</f>
        <v>9.5</v>
      </c>
      <c r="H17" s="3">
        <v>8</v>
      </c>
      <c r="I17" s="3">
        <v>13</v>
      </c>
      <c r="J17" s="3">
        <v>7</v>
      </c>
      <c r="K17" s="3">
        <v>16</v>
      </c>
      <c r="L17" s="3">
        <v>7.5</v>
      </c>
      <c r="M17" s="3">
        <v>8.5</v>
      </c>
      <c r="N17" s="3">
        <v>11</v>
      </c>
      <c r="O17" s="3">
        <v>6</v>
      </c>
      <c r="P17" s="3">
        <v>5</v>
      </c>
      <c r="Q17" s="3">
        <v>9</v>
      </c>
      <c r="R17" s="3">
        <v>5</v>
      </c>
      <c r="S17" s="3">
        <v>8</v>
      </c>
      <c r="T17" s="3">
        <v>10</v>
      </c>
      <c r="U17" s="3">
        <v>2</v>
      </c>
      <c r="V17" s="3">
        <v>10</v>
      </c>
      <c r="W17" s="1">
        <f>SUM(H17:V17)</f>
        <v>126</v>
      </c>
      <c r="Y17" s="3">
        <v>1</v>
      </c>
      <c r="Z17" s="3" t="s">
        <v>15</v>
      </c>
      <c r="AA17" s="3">
        <v>0</v>
      </c>
      <c r="AB17" s="3">
        <v>2</v>
      </c>
      <c r="AC17" s="3">
        <v>0.5</v>
      </c>
      <c r="AD17" s="3">
        <v>0</v>
      </c>
      <c r="AE17" s="3">
        <v>1</v>
      </c>
      <c r="AF17" s="3">
        <v>1</v>
      </c>
      <c r="AG17" s="3">
        <v>0</v>
      </c>
      <c r="AH17" s="3">
        <v>1</v>
      </c>
      <c r="AI17" s="3">
        <v>2</v>
      </c>
      <c r="AJ17" s="3">
        <v>1</v>
      </c>
      <c r="AK17" s="3">
        <v>0</v>
      </c>
      <c r="AL17" s="3">
        <v>0</v>
      </c>
      <c r="AM17" s="3">
        <v>0</v>
      </c>
      <c r="AN17" s="1">
        <f>SUM(Y17:AM17)</f>
        <v>9.5</v>
      </c>
    </row>
    <row r="18" spans="1:40" x14ac:dyDescent="0.25">
      <c r="A18" s="36">
        <v>16</v>
      </c>
      <c r="B18" s="38" t="s">
        <v>398</v>
      </c>
      <c r="C18" s="4">
        <f>W18</f>
        <v>77</v>
      </c>
      <c r="D18" s="4">
        <f>SUM($H$22:$Q$22)</f>
        <v>199</v>
      </c>
      <c r="E18" s="23">
        <f>C18/D18</f>
        <v>0.38693467336683418</v>
      </c>
      <c r="F18" s="5">
        <f>AN18</f>
        <v>7</v>
      </c>
      <c r="H18" s="3">
        <v>10</v>
      </c>
      <c r="I18" s="3">
        <v>7</v>
      </c>
      <c r="J18" s="3">
        <v>11</v>
      </c>
      <c r="K18" s="3">
        <v>15</v>
      </c>
      <c r="L18" s="3">
        <v>7.5</v>
      </c>
      <c r="M18" s="3">
        <v>8.5</v>
      </c>
      <c r="N18" s="3">
        <v>6</v>
      </c>
      <c r="O18" s="3">
        <v>5</v>
      </c>
      <c r="P18" s="3">
        <v>3</v>
      </c>
      <c r="Q18" s="3">
        <v>4</v>
      </c>
      <c r="R18" s="47" t="s">
        <v>15</v>
      </c>
      <c r="S18" s="47" t="s">
        <v>15</v>
      </c>
      <c r="T18" s="47" t="s">
        <v>15</v>
      </c>
      <c r="U18" s="47" t="s">
        <v>15</v>
      </c>
      <c r="V18" s="47" t="s">
        <v>15</v>
      </c>
      <c r="W18" s="1">
        <f>SUM(H18:V18)</f>
        <v>77</v>
      </c>
      <c r="Y18" s="3">
        <v>1</v>
      </c>
      <c r="Z18" s="3" t="s">
        <v>15</v>
      </c>
      <c r="AA18" s="3">
        <v>2</v>
      </c>
      <c r="AB18" s="3">
        <v>2</v>
      </c>
      <c r="AC18" s="3">
        <v>0.5</v>
      </c>
      <c r="AD18" s="3">
        <v>1.5</v>
      </c>
      <c r="AE18" s="3">
        <v>0</v>
      </c>
      <c r="AF18" s="3">
        <v>0</v>
      </c>
      <c r="AG18" s="3">
        <v>0</v>
      </c>
      <c r="AH18" s="3">
        <v>0</v>
      </c>
      <c r="AI18" s="47" t="s">
        <v>15</v>
      </c>
      <c r="AJ18" s="47" t="s">
        <v>15</v>
      </c>
      <c r="AK18" s="47" t="s">
        <v>15</v>
      </c>
      <c r="AL18" s="47" t="s">
        <v>15</v>
      </c>
      <c r="AM18" s="47" t="s">
        <v>15</v>
      </c>
      <c r="AN18" s="1">
        <f>SUM(Y18:AM18)</f>
        <v>7</v>
      </c>
    </row>
    <row r="19" spans="1:40" x14ac:dyDescent="0.25">
      <c r="A19" s="36">
        <v>17</v>
      </c>
      <c r="B19" s="38" t="s">
        <v>322</v>
      </c>
      <c r="C19" s="4">
        <f>W19</f>
        <v>49</v>
      </c>
      <c r="D19" s="4">
        <f>$H$22+$I$22+$J$22+$K$22+$L$22+$M$22+$N$22</f>
        <v>139</v>
      </c>
      <c r="E19" s="23">
        <f>C19/D19</f>
        <v>0.35251798561151076</v>
      </c>
      <c r="F19" s="5">
        <f>AN19</f>
        <v>2</v>
      </c>
      <c r="H19" s="3">
        <v>9</v>
      </c>
      <c r="I19" s="3">
        <v>11</v>
      </c>
      <c r="J19" s="3">
        <v>6</v>
      </c>
      <c r="K19" s="3">
        <v>9</v>
      </c>
      <c r="L19" s="3">
        <v>2.5</v>
      </c>
      <c r="M19" s="3">
        <v>5.5</v>
      </c>
      <c r="N19" s="3">
        <v>6</v>
      </c>
      <c r="O19" s="47" t="s">
        <v>15</v>
      </c>
      <c r="P19" s="47" t="s">
        <v>15</v>
      </c>
      <c r="Q19" s="47" t="s">
        <v>15</v>
      </c>
      <c r="R19" s="47" t="s">
        <v>15</v>
      </c>
      <c r="S19" s="47" t="s">
        <v>15</v>
      </c>
      <c r="T19" s="47" t="s">
        <v>15</v>
      </c>
      <c r="U19" s="47" t="s">
        <v>15</v>
      </c>
      <c r="V19" s="47" t="s">
        <v>15</v>
      </c>
      <c r="W19" s="1">
        <f>SUM(H19:V19)</f>
        <v>49</v>
      </c>
      <c r="Y19" s="3">
        <v>2</v>
      </c>
      <c r="Z19" s="3" t="s">
        <v>15</v>
      </c>
      <c r="AA19" s="3">
        <v>0</v>
      </c>
      <c r="AB19" s="3">
        <v>0</v>
      </c>
      <c r="AC19" s="3">
        <v>0</v>
      </c>
      <c r="AD19" s="3">
        <v>0</v>
      </c>
      <c r="AE19" s="3">
        <v>0</v>
      </c>
      <c r="AF19" s="47" t="s">
        <v>15</v>
      </c>
      <c r="AG19" s="47" t="s">
        <v>15</v>
      </c>
      <c r="AH19" s="47" t="s">
        <v>15</v>
      </c>
      <c r="AI19" s="47" t="s">
        <v>15</v>
      </c>
      <c r="AJ19" s="47" t="s">
        <v>15</v>
      </c>
      <c r="AK19" s="47" t="s">
        <v>15</v>
      </c>
      <c r="AL19" s="47" t="s">
        <v>15</v>
      </c>
      <c r="AM19" s="47" t="s">
        <v>15</v>
      </c>
      <c r="AN19" s="1">
        <f>SUM(Y19:AM19)</f>
        <v>2</v>
      </c>
    </row>
    <row r="20" spans="1:40" x14ac:dyDescent="0.25">
      <c r="A20" s="36"/>
      <c r="B20" s="44"/>
      <c r="C20" s="24"/>
      <c r="D20" s="24"/>
      <c r="E20" s="25"/>
      <c r="F20" s="26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6"/>
      <c r="X20" s="45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6"/>
    </row>
    <row r="21" spans="1:40" ht="15.75" thickBot="1" x14ac:dyDescent="0.3">
      <c r="A21" s="36"/>
      <c r="B21" s="41" t="s">
        <v>92</v>
      </c>
      <c r="C21" s="6">
        <f>W21</f>
        <v>129.5</v>
      </c>
      <c r="D21" s="6">
        <f>$W$22</f>
        <v>290</v>
      </c>
      <c r="E21" s="27">
        <f>C21/D21</f>
        <v>0.44655172413793104</v>
      </c>
      <c r="F21" s="7">
        <f>AN21</f>
        <v>15</v>
      </c>
      <c r="H21" s="3">
        <v>9</v>
      </c>
      <c r="I21" s="3">
        <v>12</v>
      </c>
      <c r="J21" s="22">
        <v>9</v>
      </c>
      <c r="K21" s="22">
        <v>16</v>
      </c>
      <c r="L21" s="22">
        <v>5.5</v>
      </c>
      <c r="M21" s="3">
        <v>7.5</v>
      </c>
      <c r="N21" s="3">
        <v>10</v>
      </c>
      <c r="O21" s="3">
        <v>9</v>
      </c>
      <c r="P21" s="3">
        <v>6</v>
      </c>
      <c r="Q21" s="3">
        <v>9</v>
      </c>
      <c r="R21" s="3">
        <v>8</v>
      </c>
      <c r="S21" s="3">
        <v>9</v>
      </c>
      <c r="T21" s="3">
        <v>10</v>
      </c>
      <c r="U21" s="3">
        <v>2.5</v>
      </c>
      <c r="V21" s="3">
        <v>7</v>
      </c>
      <c r="W21" s="1">
        <f>SUM(H21:V21)</f>
        <v>129.5</v>
      </c>
      <c r="Y21" s="3">
        <v>1</v>
      </c>
      <c r="Z21" s="3" t="s">
        <v>15</v>
      </c>
      <c r="AA21" s="3">
        <v>0</v>
      </c>
      <c r="AB21" s="3">
        <v>2</v>
      </c>
      <c r="AC21" s="3">
        <v>1</v>
      </c>
      <c r="AD21" s="3">
        <v>1</v>
      </c>
      <c r="AE21" s="3">
        <v>1</v>
      </c>
      <c r="AF21" s="3">
        <v>1</v>
      </c>
      <c r="AG21" s="3">
        <v>0</v>
      </c>
      <c r="AH21" s="3">
        <v>1</v>
      </c>
      <c r="AI21" s="3">
        <v>1</v>
      </c>
      <c r="AJ21" s="3">
        <v>2</v>
      </c>
      <c r="AK21" s="22">
        <v>1</v>
      </c>
      <c r="AL21" s="22">
        <v>1</v>
      </c>
      <c r="AM21" s="22">
        <v>2</v>
      </c>
      <c r="AN21" s="1">
        <f>SUM(Y21:AM21)</f>
        <v>15</v>
      </c>
    </row>
    <row r="22" spans="1:40" x14ac:dyDescent="0.25">
      <c r="H22" s="3">
        <v>20</v>
      </c>
      <c r="I22" s="3">
        <v>20</v>
      </c>
      <c r="J22" s="3">
        <v>20</v>
      </c>
      <c r="K22" s="3">
        <v>20</v>
      </c>
      <c r="L22" s="3">
        <v>20</v>
      </c>
      <c r="M22" s="3">
        <v>19</v>
      </c>
      <c r="N22" s="3">
        <v>20</v>
      </c>
      <c r="O22" s="3">
        <v>20</v>
      </c>
      <c r="P22" s="3">
        <v>20</v>
      </c>
      <c r="Q22" s="3">
        <v>20</v>
      </c>
      <c r="R22" s="3">
        <v>20</v>
      </c>
      <c r="S22" s="3">
        <v>20</v>
      </c>
      <c r="T22" s="3">
        <v>20</v>
      </c>
      <c r="U22" s="3">
        <v>10</v>
      </c>
      <c r="V22" s="3">
        <v>21</v>
      </c>
      <c r="W22" s="29">
        <f>SUM(H22:V22)</f>
        <v>290</v>
      </c>
    </row>
    <row r="23" spans="1:40" x14ac:dyDescent="0.25"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W23" s="30">
        <f>SUM(H23:V23)</f>
        <v>0</v>
      </c>
    </row>
    <row r="24" spans="1:40" x14ac:dyDescent="0.25">
      <c r="B24" s="42" t="s">
        <v>57</v>
      </c>
      <c r="C24" s="4">
        <f>W24</f>
        <v>126</v>
      </c>
      <c r="D24" s="4">
        <f>$W$22</f>
        <v>290</v>
      </c>
      <c r="E24" s="23">
        <f>C24/D24</f>
        <v>0.43448275862068964</v>
      </c>
      <c r="F24" s="4">
        <f>AN24</f>
        <v>0</v>
      </c>
      <c r="H24" s="3">
        <v>8</v>
      </c>
      <c r="I24" s="3">
        <v>13</v>
      </c>
      <c r="J24" s="3">
        <v>8</v>
      </c>
      <c r="K24" s="3">
        <v>16</v>
      </c>
      <c r="L24" s="3">
        <v>9.5</v>
      </c>
      <c r="M24" s="3">
        <v>7.5</v>
      </c>
      <c r="N24" s="3">
        <v>10</v>
      </c>
      <c r="O24" s="3">
        <v>9</v>
      </c>
      <c r="P24" s="3">
        <v>4</v>
      </c>
      <c r="Q24" s="3">
        <v>10</v>
      </c>
      <c r="R24" s="3">
        <v>9</v>
      </c>
      <c r="S24" s="3">
        <v>9</v>
      </c>
      <c r="T24" s="3">
        <v>10</v>
      </c>
      <c r="U24" s="3">
        <v>3</v>
      </c>
      <c r="V24" s="3"/>
      <c r="W24" s="1">
        <f>SUM(H24:V24)</f>
        <v>126</v>
      </c>
      <c r="AK24" s="28"/>
      <c r="AL24" s="28"/>
      <c r="AM24" s="28"/>
      <c r="AN24" s="1">
        <f>SUM(Y24:AM24)</f>
        <v>0</v>
      </c>
    </row>
    <row r="25" spans="1:40" x14ac:dyDescent="0.25">
      <c r="W25" s="1">
        <f>SUM(H25:V25)</f>
        <v>0</v>
      </c>
      <c r="AN25" s="1">
        <f>SUM(Y25:AM25)</f>
        <v>0</v>
      </c>
    </row>
  </sheetData>
  <sortState ref="B3:AN19">
    <sortCondition descending="1" ref="C3:C19"/>
    <sortCondition descending="1" ref="F3:F19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28515625" style="9" bestFit="1" customWidth="1"/>
    <col min="5" max="5" width="9" style="9" bestFit="1" customWidth="1"/>
    <col min="6" max="7" width="8" style="9" bestFit="1" customWidth="1"/>
    <col min="8" max="8" width="8.7109375" style="9" bestFit="1" customWidth="1"/>
    <col min="9" max="9" width="9.7109375" style="9" bestFit="1" customWidth="1"/>
    <col min="10" max="10" width="8.5703125" style="9" bestFit="1" customWidth="1"/>
    <col min="11" max="11" width="7.140625" style="9" bestFit="1" customWidth="1"/>
    <col min="12" max="12" width="8.7109375" style="9" bestFit="1" customWidth="1"/>
    <col min="13" max="13" width="7.7109375" style="9" bestFit="1" customWidth="1"/>
    <col min="14" max="14" width="7" style="9" bestFit="1" customWidth="1"/>
    <col min="15" max="15" width="8.5703125" style="9" bestFit="1" customWidth="1"/>
    <col min="16" max="16" width="8.28515625" style="9" bestFit="1" customWidth="1"/>
    <col min="17" max="17" width="9.42578125" style="9" bestFit="1" customWidth="1"/>
    <col min="18" max="18" width="8.7109375" style="9" bestFit="1" customWidth="1"/>
    <col min="19" max="19" width="9.28515625" style="9" bestFit="1" customWidth="1"/>
    <col min="20" max="20" width="7.85546875" style="9" bestFit="1" customWidth="1"/>
    <col min="21" max="21" width="6.42578125" style="9" bestFit="1" customWidth="1"/>
    <col min="22" max="22" width="9.85546875" style="9" bestFit="1" customWidth="1"/>
    <col min="23" max="23" width="10" style="9" bestFit="1" customWidth="1"/>
    <col min="24" max="24" width="2.7109375" style="9" customWidth="1"/>
    <col min="25" max="25" width="10.85546875" style="9" bestFit="1" customWidth="1"/>
    <col min="26" max="26" width="10.710937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290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11</v>
      </c>
      <c r="C3" s="15">
        <f t="shared" ref="C3:C20" si="0">COUNT(AW3:AX3)</f>
        <v>2</v>
      </c>
      <c r="D3" s="11" t="s">
        <v>296</v>
      </c>
      <c r="E3" s="11" t="s">
        <v>297</v>
      </c>
      <c r="F3" s="11" t="s">
        <v>298</v>
      </c>
      <c r="G3" s="11" t="s">
        <v>299</v>
      </c>
      <c r="H3" s="11" t="s">
        <v>300</v>
      </c>
      <c r="I3" s="11" t="s">
        <v>301</v>
      </c>
      <c r="J3" s="11" t="s">
        <v>302</v>
      </c>
      <c r="K3" s="11" t="s">
        <v>303</v>
      </c>
      <c r="L3" s="11" t="s">
        <v>241</v>
      </c>
      <c r="M3" s="11" t="s">
        <v>304</v>
      </c>
      <c r="N3" s="11" t="s">
        <v>305</v>
      </c>
      <c r="O3" s="11" t="s">
        <v>306</v>
      </c>
      <c r="P3" s="11" t="s">
        <v>307</v>
      </c>
      <c r="Q3" s="11" t="s">
        <v>308</v>
      </c>
      <c r="R3" s="11" t="s">
        <v>158</v>
      </c>
      <c r="S3" s="11" t="s">
        <v>309</v>
      </c>
      <c r="T3" s="11" t="s">
        <v>310</v>
      </c>
      <c r="U3" s="11" t="s">
        <v>311</v>
      </c>
      <c r="V3" s="11" t="s">
        <v>312</v>
      </c>
      <c r="W3" s="11" t="s">
        <v>320</v>
      </c>
      <c r="Y3" s="14" t="s">
        <v>309</v>
      </c>
      <c r="Z3" s="14" t="s">
        <v>301</v>
      </c>
      <c r="AB3" s="9">
        <f t="shared" ref="AB3:AB20" si="1">IF(D3=$D$22,1,0)</f>
        <v>0</v>
      </c>
      <c r="AC3" s="9">
        <f t="shared" ref="AC3:AC20" si="2">IF(E3=$E$22,1,0)</f>
        <v>1</v>
      </c>
      <c r="AD3" s="9">
        <f t="shared" ref="AD3:AD20" si="3">IF(F3=$F$22,1,0)</f>
        <v>1</v>
      </c>
      <c r="AE3" s="9">
        <f t="shared" ref="AE3:AE20" si="4">IF(G3=$G$22,1,0)</f>
        <v>0</v>
      </c>
      <c r="AF3" s="9">
        <f t="shared" ref="AF3:AF20" si="5">IF(H3=$H$22,1,0)</f>
        <v>1</v>
      </c>
      <c r="AG3" s="9">
        <f t="shared" ref="AG3:AG20" si="6">IF(I3=$I$22,1,0)</f>
        <v>1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f t="shared" ref="AJ3:AJ20" si="9">IF(L3=$L$22,1,0)</f>
        <v>0</v>
      </c>
      <c r="AK3" s="9">
        <f t="shared" ref="AK3:AK20" si="10">IF(M3=$M$22,1,0)</f>
        <v>0</v>
      </c>
      <c r="AL3" s="9">
        <f t="shared" ref="AL3:AL20" si="11">IF(N3=$N$22,1,0)</f>
        <v>0</v>
      </c>
      <c r="AM3" s="9">
        <f t="shared" ref="AM3:AM20" si="12">IF(O3=$O$22,1,0)</f>
        <v>1</v>
      </c>
      <c r="AN3" s="9">
        <f t="shared" ref="AN3:AN20" si="13">IF(P3=$P$22,1,0)</f>
        <v>0</v>
      </c>
      <c r="AO3" s="9">
        <f t="shared" ref="AO3:AO20" si="14">IF(Q3=$Q$22,1,0)</f>
        <v>0</v>
      </c>
      <c r="AP3" s="9">
        <f t="shared" ref="AP3:AP20" si="15">IF(R3=$R$22,1,0)</f>
        <v>1</v>
      </c>
      <c r="AQ3" s="9">
        <f t="shared" ref="AQ3:AQ20" si="16">IF(S3=$S$22,1,0)</f>
        <v>1</v>
      </c>
      <c r="AR3" s="9">
        <f t="shared" ref="AR3:AR20" si="17">IF(T3=$T$22,1,0)</f>
        <v>1</v>
      </c>
      <c r="AS3" s="9">
        <f t="shared" ref="AS3:AS20" si="18">IF(U3=$U$22,1,0)</f>
        <v>0</v>
      </c>
      <c r="AT3" s="9">
        <f t="shared" ref="AT3:AT20" si="19">IF(V3=$V$22,1,0)</f>
        <v>0</v>
      </c>
      <c r="AU3" s="9">
        <f t="shared" ref="AU3:AU20" si="20">IF(W3=$W$22,1,0)</f>
        <v>1</v>
      </c>
      <c r="AW3" s="9">
        <f t="shared" ref="AW3:AX20" si="21">HLOOKUP(Y3,$D$22:$W$23,2,FALSE)</f>
        <v>1</v>
      </c>
      <c r="AX3" s="9">
        <f t="shared" si="21"/>
        <v>1</v>
      </c>
    </row>
    <row r="4" spans="1:50" x14ac:dyDescent="0.2">
      <c r="A4" s="13" t="s">
        <v>0</v>
      </c>
      <c r="B4" s="14" t="s">
        <v>321</v>
      </c>
      <c r="C4" s="15">
        <f t="shared" si="0"/>
        <v>0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11</v>
      </c>
      <c r="C5" s="15">
        <f t="shared" si="0"/>
        <v>1</v>
      </c>
      <c r="D5" s="11" t="s">
        <v>296</v>
      </c>
      <c r="E5" s="11" t="s">
        <v>297</v>
      </c>
      <c r="F5" s="11" t="s">
        <v>298</v>
      </c>
      <c r="G5" s="11" t="s">
        <v>299</v>
      </c>
      <c r="H5" s="11" t="s">
        <v>300</v>
      </c>
      <c r="I5" s="11" t="s">
        <v>301</v>
      </c>
      <c r="J5" s="11" t="s">
        <v>302</v>
      </c>
      <c r="K5" s="11" t="s">
        <v>303</v>
      </c>
      <c r="L5" s="11" t="s">
        <v>241</v>
      </c>
      <c r="M5" s="11" t="s">
        <v>304</v>
      </c>
      <c r="N5" s="11" t="s">
        <v>305</v>
      </c>
      <c r="O5" s="11" t="s">
        <v>306</v>
      </c>
      <c r="P5" s="11" t="s">
        <v>307</v>
      </c>
      <c r="Q5" s="11" t="s">
        <v>145</v>
      </c>
      <c r="R5" s="11" t="s">
        <v>313</v>
      </c>
      <c r="S5" s="11" t="s">
        <v>309</v>
      </c>
      <c r="T5" s="11" t="s">
        <v>310</v>
      </c>
      <c r="U5" s="11" t="s">
        <v>311</v>
      </c>
      <c r="V5" s="11" t="s">
        <v>312</v>
      </c>
      <c r="W5" s="11" t="s">
        <v>320</v>
      </c>
      <c r="Y5" s="14" t="s">
        <v>301</v>
      </c>
      <c r="Z5" s="31" t="s">
        <v>312</v>
      </c>
      <c r="AB5" s="9">
        <f t="shared" si="1"/>
        <v>0</v>
      </c>
      <c r="AC5" s="9">
        <f t="shared" si="2"/>
        <v>1</v>
      </c>
      <c r="AD5" s="9">
        <f t="shared" si="3"/>
        <v>1</v>
      </c>
      <c r="AE5" s="9">
        <f t="shared" si="4"/>
        <v>0</v>
      </c>
      <c r="AF5" s="9">
        <f t="shared" si="5"/>
        <v>1</v>
      </c>
      <c r="AG5" s="9">
        <f t="shared" si="6"/>
        <v>1</v>
      </c>
      <c r="AH5" s="9">
        <f t="shared" si="7"/>
        <v>1</v>
      </c>
      <c r="AI5" s="9">
        <f t="shared" si="8"/>
        <v>1</v>
      </c>
      <c r="AJ5" s="9">
        <f t="shared" si="9"/>
        <v>0</v>
      </c>
      <c r="AK5" s="9">
        <f t="shared" si="10"/>
        <v>0</v>
      </c>
      <c r="AL5" s="9">
        <f t="shared" si="11"/>
        <v>0</v>
      </c>
      <c r="AM5" s="9">
        <f t="shared" si="12"/>
        <v>1</v>
      </c>
      <c r="AN5" s="9">
        <f t="shared" si="13"/>
        <v>0</v>
      </c>
      <c r="AO5" s="9">
        <f t="shared" si="14"/>
        <v>1</v>
      </c>
      <c r="AP5" s="9">
        <f t="shared" si="15"/>
        <v>0</v>
      </c>
      <c r="AQ5" s="9">
        <f t="shared" si="16"/>
        <v>1</v>
      </c>
      <c r="AR5" s="9">
        <f t="shared" si="17"/>
        <v>1</v>
      </c>
      <c r="AS5" s="9">
        <f t="shared" si="18"/>
        <v>0</v>
      </c>
      <c r="AT5" s="9">
        <f t="shared" si="19"/>
        <v>0</v>
      </c>
      <c r="AU5" s="9">
        <f t="shared" si="20"/>
        <v>1</v>
      </c>
      <c r="AW5" s="9">
        <f t="shared" si="21"/>
        <v>1</v>
      </c>
      <c r="AX5" s="9" t="e">
        <f t="shared" si="21"/>
        <v>#N/A</v>
      </c>
    </row>
    <row r="6" spans="1:50" x14ac:dyDescent="0.2">
      <c r="A6" s="13" t="s">
        <v>2</v>
      </c>
      <c r="B6" s="14">
        <f t="shared" si="22"/>
        <v>7</v>
      </c>
      <c r="C6" s="15">
        <f t="shared" si="0"/>
        <v>1</v>
      </c>
      <c r="D6" s="11" t="s">
        <v>296</v>
      </c>
      <c r="E6" s="11" t="s">
        <v>297</v>
      </c>
      <c r="F6" s="11" t="s">
        <v>66</v>
      </c>
      <c r="G6" s="11" t="s">
        <v>299</v>
      </c>
      <c r="H6" s="11" t="s">
        <v>256</v>
      </c>
      <c r="I6" s="11" t="s">
        <v>301</v>
      </c>
      <c r="J6" s="11" t="s">
        <v>302</v>
      </c>
      <c r="K6" s="11" t="s">
        <v>261</v>
      </c>
      <c r="L6" s="11" t="s">
        <v>241</v>
      </c>
      <c r="M6" s="11" t="s">
        <v>304</v>
      </c>
      <c r="N6" s="11" t="s">
        <v>157</v>
      </c>
      <c r="O6" s="11" t="s">
        <v>306</v>
      </c>
      <c r="P6" s="11" t="s">
        <v>307</v>
      </c>
      <c r="Q6" s="11" t="s">
        <v>308</v>
      </c>
      <c r="R6" s="11" t="s">
        <v>158</v>
      </c>
      <c r="S6" s="11" t="s">
        <v>154</v>
      </c>
      <c r="T6" s="11" t="s">
        <v>314</v>
      </c>
      <c r="U6" s="11" t="s">
        <v>311</v>
      </c>
      <c r="V6" s="11" t="s">
        <v>312</v>
      </c>
      <c r="W6" s="11" t="s">
        <v>320</v>
      </c>
      <c r="Y6" s="31" t="s">
        <v>312</v>
      </c>
      <c r="Z6" s="14" t="s">
        <v>301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9">
        <f t="shared" si="4"/>
        <v>0</v>
      </c>
      <c r="AF6" s="9">
        <f t="shared" si="5"/>
        <v>0</v>
      </c>
      <c r="AG6" s="9">
        <f t="shared" si="6"/>
        <v>1</v>
      </c>
      <c r="AH6" s="9">
        <f t="shared" si="7"/>
        <v>1</v>
      </c>
      <c r="AI6" s="9">
        <f t="shared" si="8"/>
        <v>0</v>
      </c>
      <c r="AJ6" s="9">
        <f t="shared" si="9"/>
        <v>0</v>
      </c>
      <c r="AK6" s="9">
        <f t="shared" si="10"/>
        <v>0</v>
      </c>
      <c r="AL6" s="9">
        <f t="shared" si="11"/>
        <v>1</v>
      </c>
      <c r="AM6" s="9">
        <f t="shared" si="12"/>
        <v>1</v>
      </c>
      <c r="AN6" s="9">
        <f t="shared" si="13"/>
        <v>0</v>
      </c>
      <c r="AO6" s="9">
        <f t="shared" si="14"/>
        <v>0</v>
      </c>
      <c r="AP6" s="9">
        <f t="shared" si="15"/>
        <v>1</v>
      </c>
      <c r="AQ6" s="9">
        <f t="shared" si="16"/>
        <v>0</v>
      </c>
      <c r="AR6" s="9">
        <f t="shared" si="17"/>
        <v>0</v>
      </c>
      <c r="AS6" s="9">
        <f t="shared" si="18"/>
        <v>0</v>
      </c>
      <c r="AT6" s="9">
        <f t="shared" si="19"/>
        <v>0</v>
      </c>
      <c r="AU6" s="9">
        <f t="shared" si="20"/>
        <v>1</v>
      </c>
      <c r="AW6" s="9" t="e">
        <f t="shared" si="21"/>
        <v>#N/A</v>
      </c>
      <c r="AX6" s="9">
        <f t="shared" si="21"/>
        <v>1</v>
      </c>
    </row>
    <row r="7" spans="1:50" x14ac:dyDescent="0.2">
      <c r="A7" s="13" t="s">
        <v>3</v>
      </c>
      <c r="B7" s="14">
        <f t="shared" si="22"/>
        <v>7</v>
      </c>
      <c r="C7" s="15">
        <f t="shared" si="0"/>
        <v>1</v>
      </c>
      <c r="D7" s="11" t="s">
        <v>296</v>
      </c>
      <c r="E7" s="11" t="s">
        <v>297</v>
      </c>
      <c r="F7" s="11" t="s">
        <v>66</v>
      </c>
      <c r="G7" s="11" t="s">
        <v>299</v>
      </c>
      <c r="H7" s="11" t="s">
        <v>256</v>
      </c>
      <c r="I7" s="11" t="s">
        <v>301</v>
      </c>
      <c r="J7" s="11" t="s">
        <v>315</v>
      </c>
      <c r="K7" s="11" t="s">
        <v>303</v>
      </c>
      <c r="L7" s="11" t="s">
        <v>241</v>
      </c>
      <c r="M7" s="11" t="s">
        <v>304</v>
      </c>
      <c r="N7" s="11" t="s">
        <v>305</v>
      </c>
      <c r="O7" s="11" t="s">
        <v>316</v>
      </c>
      <c r="P7" s="11" t="s">
        <v>307</v>
      </c>
      <c r="Q7" s="11" t="s">
        <v>308</v>
      </c>
      <c r="R7" s="11" t="s">
        <v>313</v>
      </c>
      <c r="S7" s="11" t="s">
        <v>309</v>
      </c>
      <c r="T7" s="11" t="s">
        <v>310</v>
      </c>
      <c r="U7" s="11" t="s">
        <v>311</v>
      </c>
      <c r="V7" s="11" t="s">
        <v>20</v>
      </c>
      <c r="W7" s="11" t="s">
        <v>320</v>
      </c>
      <c r="Y7" s="31" t="s">
        <v>313</v>
      </c>
      <c r="Z7" s="14" t="s">
        <v>303</v>
      </c>
      <c r="AB7" s="9">
        <f t="shared" si="1"/>
        <v>0</v>
      </c>
      <c r="AC7" s="9">
        <f t="shared" si="2"/>
        <v>1</v>
      </c>
      <c r="AD7" s="9">
        <f t="shared" si="3"/>
        <v>0</v>
      </c>
      <c r="AE7" s="9">
        <f t="shared" si="4"/>
        <v>0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1</v>
      </c>
      <c r="AJ7" s="9">
        <f t="shared" si="9"/>
        <v>0</v>
      </c>
      <c r="AK7" s="9">
        <f t="shared" si="10"/>
        <v>0</v>
      </c>
      <c r="AL7" s="9">
        <f t="shared" si="11"/>
        <v>0</v>
      </c>
      <c r="AM7" s="9">
        <f t="shared" si="12"/>
        <v>0</v>
      </c>
      <c r="AN7" s="9">
        <f t="shared" si="13"/>
        <v>0</v>
      </c>
      <c r="AO7" s="9">
        <f t="shared" si="14"/>
        <v>0</v>
      </c>
      <c r="AP7" s="9">
        <f t="shared" si="15"/>
        <v>0</v>
      </c>
      <c r="AQ7" s="9">
        <f t="shared" si="16"/>
        <v>1</v>
      </c>
      <c r="AR7" s="9">
        <f t="shared" si="17"/>
        <v>1</v>
      </c>
      <c r="AS7" s="9">
        <f t="shared" si="18"/>
        <v>0</v>
      </c>
      <c r="AT7" s="9">
        <f t="shared" si="19"/>
        <v>1</v>
      </c>
      <c r="AU7" s="9">
        <f t="shared" si="20"/>
        <v>1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11</v>
      </c>
      <c r="C8" s="15">
        <f t="shared" si="0"/>
        <v>1</v>
      </c>
      <c r="D8" s="11" t="s">
        <v>296</v>
      </c>
      <c r="E8" s="11" t="s">
        <v>297</v>
      </c>
      <c r="F8" s="11" t="s">
        <v>66</v>
      </c>
      <c r="G8" s="11" t="s">
        <v>299</v>
      </c>
      <c r="H8" s="11" t="s">
        <v>300</v>
      </c>
      <c r="I8" s="11" t="s">
        <v>301</v>
      </c>
      <c r="J8" s="11" t="s">
        <v>302</v>
      </c>
      <c r="K8" s="11" t="s">
        <v>303</v>
      </c>
      <c r="L8" s="11" t="s">
        <v>241</v>
      </c>
      <c r="M8" s="11" t="s">
        <v>317</v>
      </c>
      <c r="N8" s="11" t="s">
        <v>305</v>
      </c>
      <c r="O8" s="11" t="s">
        <v>306</v>
      </c>
      <c r="P8" s="11" t="s">
        <v>307</v>
      </c>
      <c r="Q8" s="11" t="s">
        <v>308</v>
      </c>
      <c r="R8" s="11" t="s">
        <v>313</v>
      </c>
      <c r="S8" s="11" t="s">
        <v>309</v>
      </c>
      <c r="T8" s="11" t="s">
        <v>310</v>
      </c>
      <c r="U8" s="11" t="s">
        <v>257</v>
      </c>
      <c r="V8" s="11" t="s">
        <v>312</v>
      </c>
      <c r="W8" s="11" t="s">
        <v>320</v>
      </c>
      <c r="Y8" s="31" t="s">
        <v>296</v>
      </c>
      <c r="Z8" s="14" t="s">
        <v>301</v>
      </c>
      <c r="AB8" s="9">
        <f t="shared" si="1"/>
        <v>0</v>
      </c>
      <c r="AC8" s="9">
        <f t="shared" si="2"/>
        <v>1</v>
      </c>
      <c r="AD8" s="9">
        <f t="shared" si="3"/>
        <v>0</v>
      </c>
      <c r="AE8" s="9">
        <f t="shared" si="4"/>
        <v>0</v>
      </c>
      <c r="AF8" s="9">
        <f t="shared" si="5"/>
        <v>1</v>
      </c>
      <c r="AG8" s="9">
        <f t="shared" si="6"/>
        <v>1</v>
      </c>
      <c r="AH8" s="9">
        <f t="shared" si="7"/>
        <v>1</v>
      </c>
      <c r="AI8" s="9">
        <f t="shared" si="8"/>
        <v>1</v>
      </c>
      <c r="AJ8" s="9">
        <f t="shared" si="9"/>
        <v>0</v>
      </c>
      <c r="AK8" s="9">
        <f t="shared" si="10"/>
        <v>1</v>
      </c>
      <c r="AL8" s="9">
        <f t="shared" si="11"/>
        <v>0</v>
      </c>
      <c r="AM8" s="9">
        <f t="shared" si="12"/>
        <v>1</v>
      </c>
      <c r="AN8" s="9">
        <f t="shared" si="13"/>
        <v>0</v>
      </c>
      <c r="AO8" s="9">
        <f t="shared" si="14"/>
        <v>0</v>
      </c>
      <c r="AP8" s="9">
        <f t="shared" si="15"/>
        <v>0</v>
      </c>
      <c r="AQ8" s="9">
        <f t="shared" si="16"/>
        <v>1</v>
      </c>
      <c r="AR8" s="9">
        <f t="shared" si="17"/>
        <v>1</v>
      </c>
      <c r="AS8" s="9">
        <f t="shared" si="18"/>
        <v>1</v>
      </c>
      <c r="AT8" s="9">
        <f t="shared" si="19"/>
        <v>0</v>
      </c>
      <c r="AU8" s="9">
        <f t="shared" si="20"/>
        <v>1</v>
      </c>
      <c r="AW8" s="9" t="e">
        <f t="shared" si="21"/>
        <v>#N/A</v>
      </c>
      <c r="AX8" s="9">
        <f t="shared" si="21"/>
        <v>1</v>
      </c>
    </row>
    <row r="9" spans="1:50" x14ac:dyDescent="0.2">
      <c r="A9" s="13" t="s">
        <v>4</v>
      </c>
      <c r="B9" s="14" t="s">
        <v>321</v>
      </c>
      <c r="C9" s="15">
        <f t="shared" si="0"/>
        <v>0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13</v>
      </c>
      <c r="C10" s="15">
        <f t="shared" si="0"/>
        <v>0</v>
      </c>
      <c r="D10" s="11" t="s">
        <v>296</v>
      </c>
      <c r="E10" s="11" t="s">
        <v>297</v>
      </c>
      <c r="F10" s="11" t="s">
        <v>66</v>
      </c>
      <c r="G10" s="11" t="s">
        <v>299</v>
      </c>
      <c r="H10" s="11" t="s">
        <v>300</v>
      </c>
      <c r="I10" s="11" t="s">
        <v>139</v>
      </c>
      <c r="J10" s="11" t="s">
        <v>302</v>
      </c>
      <c r="K10" s="11" t="s">
        <v>303</v>
      </c>
      <c r="L10" s="11" t="s">
        <v>70</v>
      </c>
      <c r="M10" s="11" t="s">
        <v>317</v>
      </c>
      <c r="N10" s="11" t="s">
        <v>305</v>
      </c>
      <c r="O10" s="11" t="s">
        <v>306</v>
      </c>
      <c r="P10" s="11" t="s">
        <v>307</v>
      </c>
      <c r="Q10" s="11" t="s">
        <v>308</v>
      </c>
      <c r="R10" s="11" t="s">
        <v>158</v>
      </c>
      <c r="S10" s="11" t="s">
        <v>309</v>
      </c>
      <c r="T10" s="11" t="s">
        <v>310</v>
      </c>
      <c r="U10" s="11" t="s">
        <v>257</v>
      </c>
      <c r="V10" s="11" t="s">
        <v>20</v>
      </c>
      <c r="W10" s="11" t="s">
        <v>320</v>
      </c>
      <c r="Y10" s="31" t="s">
        <v>296</v>
      </c>
      <c r="Z10" s="31" t="s">
        <v>299</v>
      </c>
      <c r="AB10" s="9">
        <f t="shared" si="1"/>
        <v>0</v>
      </c>
      <c r="AC10" s="9">
        <f t="shared" si="2"/>
        <v>1</v>
      </c>
      <c r="AD10" s="9">
        <f t="shared" si="3"/>
        <v>0</v>
      </c>
      <c r="AE10" s="9">
        <f t="shared" si="4"/>
        <v>0</v>
      </c>
      <c r="AF10" s="9">
        <f t="shared" si="5"/>
        <v>1</v>
      </c>
      <c r="AG10" s="9">
        <f t="shared" si="6"/>
        <v>0</v>
      </c>
      <c r="AH10" s="9">
        <f t="shared" si="7"/>
        <v>1</v>
      </c>
      <c r="AI10" s="9">
        <f t="shared" si="8"/>
        <v>1</v>
      </c>
      <c r="AJ10" s="9">
        <f t="shared" si="9"/>
        <v>1</v>
      </c>
      <c r="AK10" s="9">
        <f t="shared" si="10"/>
        <v>1</v>
      </c>
      <c r="AL10" s="9">
        <f t="shared" si="11"/>
        <v>0</v>
      </c>
      <c r="AM10" s="9">
        <f t="shared" si="12"/>
        <v>1</v>
      </c>
      <c r="AN10" s="9">
        <f t="shared" si="13"/>
        <v>0</v>
      </c>
      <c r="AO10" s="9">
        <f t="shared" si="14"/>
        <v>0</v>
      </c>
      <c r="AP10" s="9">
        <f t="shared" si="15"/>
        <v>1</v>
      </c>
      <c r="AQ10" s="9">
        <f t="shared" si="16"/>
        <v>1</v>
      </c>
      <c r="AR10" s="9">
        <f t="shared" si="17"/>
        <v>1</v>
      </c>
      <c r="AS10" s="9">
        <f t="shared" si="18"/>
        <v>1</v>
      </c>
      <c r="AT10" s="9">
        <f t="shared" si="19"/>
        <v>1</v>
      </c>
      <c r="AU10" s="9">
        <f t="shared" si="20"/>
        <v>1</v>
      </c>
      <c r="AW10" s="9" t="e">
        <f t="shared" si="21"/>
        <v>#N/A</v>
      </c>
      <c r="AX10" s="9" t="e">
        <f t="shared" si="21"/>
        <v>#N/A</v>
      </c>
    </row>
    <row r="11" spans="1:50" x14ac:dyDescent="0.2">
      <c r="A11" s="13" t="s">
        <v>95</v>
      </c>
      <c r="B11" s="14">
        <f t="shared" si="22"/>
        <v>10</v>
      </c>
      <c r="C11" s="15">
        <f t="shared" si="0"/>
        <v>2</v>
      </c>
      <c r="D11" s="11" t="s">
        <v>296</v>
      </c>
      <c r="E11" s="11" t="s">
        <v>297</v>
      </c>
      <c r="F11" s="11" t="s">
        <v>298</v>
      </c>
      <c r="G11" s="11" t="s">
        <v>299</v>
      </c>
      <c r="H11" s="11" t="s">
        <v>300</v>
      </c>
      <c r="I11" s="11" t="s">
        <v>301</v>
      </c>
      <c r="J11" s="11" t="s">
        <v>302</v>
      </c>
      <c r="K11" s="11" t="s">
        <v>303</v>
      </c>
      <c r="L11" s="11" t="s">
        <v>241</v>
      </c>
      <c r="M11" s="11" t="s">
        <v>304</v>
      </c>
      <c r="N11" s="11" t="s">
        <v>305</v>
      </c>
      <c r="O11" s="11" t="s">
        <v>306</v>
      </c>
      <c r="P11" s="11" t="s">
        <v>307</v>
      </c>
      <c r="Q11" s="11" t="s">
        <v>308</v>
      </c>
      <c r="R11" s="11" t="s">
        <v>313</v>
      </c>
      <c r="S11" s="11" t="s">
        <v>309</v>
      </c>
      <c r="T11" s="11" t="s">
        <v>310</v>
      </c>
      <c r="U11" s="11" t="s">
        <v>311</v>
      </c>
      <c r="V11" s="11" t="s">
        <v>312</v>
      </c>
      <c r="W11" s="11" t="s">
        <v>320</v>
      </c>
      <c r="Y11" s="14" t="s">
        <v>298</v>
      </c>
      <c r="Z11" s="14" t="s">
        <v>309</v>
      </c>
      <c r="AB11" s="9">
        <f t="shared" si="1"/>
        <v>0</v>
      </c>
      <c r="AC11" s="9">
        <f t="shared" si="2"/>
        <v>1</v>
      </c>
      <c r="AD11" s="9">
        <f t="shared" si="3"/>
        <v>1</v>
      </c>
      <c r="AE11" s="9">
        <f t="shared" si="4"/>
        <v>0</v>
      </c>
      <c r="AF11" s="9">
        <f t="shared" si="5"/>
        <v>1</v>
      </c>
      <c r="AG11" s="9">
        <f t="shared" si="6"/>
        <v>1</v>
      </c>
      <c r="AH11" s="9">
        <f t="shared" si="7"/>
        <v>1</v>
      </c>
      <c r="AI11" s="9">
        <f t="shared" si="8"/>
        <v>1</v>
      </c>
      <c r="AJ11" s="9">
        <f t="shared" si="9"/>
        <v>0</v>
      </c>
      <c r="AK11" s="9">
        <f t="shared" si="10"/>
        <v>0</v>
      </c>
      <c r="AL11" s="9">
        <f t="shared" si="11"/>
        <v>0</v>
      </c>
      <c r="AM11" s="9">
        <f t="shared" si="12"/>
        <v>1</v>
      </c>
      <c r="AN11" s="9">
        <f t="shared" si="13"/>
        <v>0</v>
      </c>
      <c r="AO11" s="9">
        <f t="shared" si="14"/>
        <v>0</v>
      </c>
      <c r="AP11" s="9">
        <f t="shared" si="15"/>
        <v>0</v>
      </c>
      <c r="AQ11" s="9">
        <f t="shared" si="16"/>
        <v>1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1</v>
      </c>
      <c r="AW11" s="9">
        <f t="shared" si="21"/>
        <v>1</v>
      </c>
      <c r="AX11" s="9">
        <f t="shared" si="21"/>
        <v>1</v>
      </c>
    </row>
    <row r="12" spans="1:50" x14ac:dyDescent="0.2">
      <c r="A12" s="13" t="s">
        <v>5</v>
      </c>
      <c r="B12" s="14">
        <f t="shared" si="22"/>
        <v>13</v>
      </c>
      <c r="C12" s="15">
        <f t="shared" si="0"/>
        <v>1</v>
      </c>
      <c r="D12" s="11" t="s">
        <v>296</v>
      </c>
      <c r="E12" s="11" t="s">
        <v>297</v>
      </c>
      <c r="F12" s="11" t="s">
        <v>298</v>
      </c>
      <c r="G12" s="11" t="s">
        <v>318</v>
      </c>
      <c r="H12" s="11" t="s">
        <v>256</v>
      </c>
      <c r="I12" s="11" t="s">
        <v>301</v>
      </c>
      <c r="J12" s="11" t="s">
        <v>315</v>
      </c>
      <c r="K12" s="11" t="s">
        <v>303</v>
      </c>
      <c r="L12" s="11" t="s">
        <v>241</v>
      </c>
      <c r="M12" s="11" t="s">
        <v>317</v>
      </c>
      <c r="N12" s="11" t="s">
        <v>157</v>
      </c>
      <c r="O12" s="11" t="s">
        <v>316</v>
      </c>
      <c r="P12" s="11" t="s">
        <v>307</v>
      </c>
      <c r="Q12" s="11" t="s">
        <v>145</v>
      </c>
      <c r="R12" s="11" t="s">
        <v>158</v>
      </c>
      <c r="S12" s="11" t="s">
        <v>309</v>
      </c>
      <c r="T12" s="11" t="s">
        <v>314</v>
      </c>
      <c r="U12" s="11" t="s">
        <v>257</v>
      </c>
      <c r="V12" s="11" t="s">
        <v>20</v>
      </c>
      <c r="W12" s="11" t="s">
        <v>320</v>
      </c>
      <c r="Y12" s="31" t="s">
        <v>296</v>
      </c>
      <c r="Z12" s="14" t="s">
        <v>301</v>
      </c>
      <c r="AB12" s="9">
        <f t="shared" si="1"/>
        <v>0</v>
      </c>
      <c r="AC12" s="9">
        <f t="shared" si="2"/>
        <v>1</v>
      </c>
      <c r="AD12" s="9">
        <f t="shared" si="3"/>
        <v>1</v>
      </c>
      <c r="AE12" s="9">
        <f t="shared" si="4"/>
        <v>1</v>
      </c>
      <c r="AF12" s="9">
        <f t="shared" si="5"/>
        <v>0</v>
      </c>
      <c r="AG12" s="9">
        <f t="shared" si="6"/>
        <v>1</v>
      </c>
      <c r="AH12" s="9">
        <f t="shared" si="7"/>
        <v>0</v>
      </c>
      <c r="AI12" s="9">
        <f t="shared" si="8"/>
        <v>1</v>
      </c>
      <c r="AJ12" s="9">
        <f t="shared" si="9"/>
        <v>0</v>
      </c>
      <c r="AK12" s="9">
        <f t="shared" si="10"/>
        <v>1</v>
      </c>
      <c r="AL12" s="9">
        <f t="shared" si="11"/>
        <v>1</v>
      </c>
      <c r="AM12" s="9">
        <f t="shared" si="12"/>
        <v>0</v>
      </c>
      <c r="AN12" s="9">
        <f t="shared" si="13"/>
        <v>0</v>
      </c>
      <c r="AO12" s="9">
        <f t="shared" si="14"/>
        <v>1</v>
      </c>
      <c r="AP12" s="9">
        <f t="shared" si="15"/>
        <v>1</v>
      </c>
      <c r="AQ12" s="9">
        <f t="shared" si="16"/>
        <v>1</v>
      </c>
      <c r="AR12" s="9">
        <f t="shared" si="17"/>
        <v>0</v>
      </c>
      <c r="AS12" s="9">
        <f t="shared" si="18"/>
        <v>1</v>
      </c>
      <c r="AT12" s="9">
        <f t="shared" si="19"/>
        <v>1</v>
      </c>
      <c r="AU12" s="9">
        <f t="shared" si="20"/>
        <v>1</v>
      </c>
      <c r="AW12" s="9" t="e">
        <f t="shared" si="21"/>
        <v>#N/A</v>
      </c>
      <c r="AX12" s="9">
        <f t="shared" si="21"/>
        <v>1</v>
      </c>
    </row>
    <row r="13" spans="1:50" x14ac:dyDescent="0.2">
      <c r="A13" s="13" t="s">
        <v>6</v>
      </c>
      <c r="B13" s="14">
        <f t="shared" si="22"/>
        <v>9</v>
      </c>
      <c r="C13" s="15">
        <f t="shared" si="0"/>
        <v>1</v>
      </c>
      <c r="D13" s="11" t="s">
        <v>296</v>
      </c>
      <c r="E13" s="11" t="s">
        <v>297</v>
      </c>
      <c r="F13" s="11" t="s">
        <v>298</v>
      </c>
      <c r="G13" s="11" t="s">
        <v>299</v>
      </c>
      <c r="H13" s="11" t="s">
        <v>300</v>
      </c>
      <c r="I13" s="11" t="s">
        <v>139</v>
      </c>
      <c r="J13" s="11" t="s">
        <v>302</v>
      </c>
      <c r="K13" s="11" t="s">
        <v>303</v>
      </c>
      <c r="L13" s="11" t="s">
        <v>241</v>
      </c>
      <c r="M13" s="11" t="s">
        <v>304</v>
      </c>
      <c r="N13" s="11" t="s">
        <v>305</v>
      </c>
      <c r="O13" s="11" t="s">
        <v>306</v>
      </c>
      <c r="P13" s="11" t="s">
        <v>307</v>
      </c>
      <c r="Q13" s="11" t="s">
        <v>145</v>
      </c>
      <c r="R13" s="11" t="s">
        <v>313</v>
      </c>
      <c r="S13" s="11" t="s">
        <v>154</v>
      </c>
      <c r="T13" s="11" t="s">
        <v>310</v>
      </c>
      <c r="U13" s="11" t="s">
        <v>311</v>
      </c>
      <c r="V13" s="11" t="s">
        <v>312</v>
      </c>
      <c r="W13" s="11" t="s">
        <v>320</v>
      </c>
      <c r="Y13" s="31" t="s">
        <v>139</v>
      </c>
      <c r="Z13" s="14" t="s">
        <v>310</v>
      </c>
      <c r="AB13" s="9">
        <f t="shared" si="1"/>
        <v>0</v>
      </c>
      <c r="AC13" s="9">
        <f t="shared" si="2"/>
        <v>1</v>
      </c>
      <c r="AD13" s="9">
        <f t="shared" si="3"/>
        <v>1</v>
      </c>
      <c r="AE13" s="9">
        <f t="shared" si="4"/>
        <v>0</v>
      </c>
      <c r="AF13" s="9">
        <f t="shared" si="5"/>
        <v>1</v>
      </c>
      <c r="AG13" s="9">
        <f t="shared" si="6"/>
        <v>0</v>
      </c>
      <c r="AH13" s="9">
        <f t="shared" si="7"/>
        <v>1</v>
      </c>
      <c r="AI13" s="9">
        <f t="shared" si="8"/>
        <v>1</v>
      </c>
      <c r="AJ13" s="9">
        <f t="shared" si="9"/>
        <v>0</v>
      </c>
      <c r="AK13" s="9">
        <f t="shared" si="10"/>
        <v>0</v>
      </c>
      <c r="AL13" s="9">
        <f t="shared" si="11"/>
        <v>0</v>
      </c>
      <c r="AM13" s="9">
        <f t="shared" si="12"/>
        <v>1</v>
      </c>
      <c r="AN13" s="9">
        <f t="shared" si="13"/>
        <v>0</v>
      </c>
      <c r="AO13" s="9">
        <f t="shared" si="14"/>
        <v>1</v>
      </c>
      <c r="AP13" s="9">
        <f t="shared" si="15"/>
        <v>0</v>
      </c>
      <c r="AQ13" s="9">
        <f t="shared" si="16"/>
        <v>0</v>
      </c>
      <c r="AR13" s="9">
        <f t="shared" si="17"/>
        <v>1</v>
      </c>
      <c r="AS13" s="9">
        <f t="shared" si="18"/>
        <v>0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>
        <f t="shared" si="21"/>
        <v>1</v>
      </c>
    </row>
    <row r="14" spans="1:50" x14ac:dyDescent="0.2">
      <c r="A14" s="13" t="s">
        <v>16</v>
      </c>
      <c r="B14" s="14">
        <f t="shared" si="22"/>
        <v>8</v>
      </c>
      <c r="C14" s="15">
        <f t="shared" si="0"/>
        <v>2</v>
      </c>
      <c r="D14" s="11" t="s">
        <v>296</v>
      </c>
      <c r="E14" s="11" t="s">
        <v>297</v>
      </c>
      <c r="F14" s="11" t="s">
        <v>298</v>
      </c>
      <c r="G14" s="11" t="s">
        <v>299</v>
      </c>
      <c r="H14" s="11" t="s">
        <v>300</v>
      </c>
      <c r="I14" s="11" t="s">
        <v>301</v>
      </c>
      <c r="J14" s="11" t="s">
        <v>302</v>
      </c>
      <c r="K14" s="11" t="s">
        <v>303</v>
      </c>
      <c r="L14" s="11" t="s">
        <v>241</v>
      </c>
      <c r="M14" s="11" t="s">
        <v>304</v>
      </c>
      <c r="N14" s="11" t="s">
        <v>305</v>
      </c>
      <c r="O14" s="11" t="s">
        <v>316</v>
      </c>
      <c r="P14" s="11" t="s">
        <v>307</v>
      </c>
      <c r="Q14" s="11" t="s">
        <v>308</v>
      </c>
      <c r="R14" s="11" t="s">
        <v>313</v>
      </c>
      <c r="S14" s="11" t="s">
        <v>154</v>
      </c>
      <c r="T14" s="11" t="s">
        <v>314</v>
      </c>
      <c r="U14" s="11" t="s">
        <v>257</v>
      </c>
      <c r="V14" s="11" t="s">
        <v>312</v>
      </c>
      <c r="W14" s="11" t="s">
        <v>320</v>
      </c>
      <c r="Y14" s="14" t="s">
        <v>301</v>
      </c>
      <c r="Z14" s="14" t="s">
        <v>303</v>
      </c>
      <c r="AB14" s="9">
        <f t="shared" si="1"/>
        <v>0</v>
      </c>
      <c r="AC14" s="9">
        <f t="shared" si="2"/>
        <v>1</v>
      </c>
      <c r="AD14" s="9">
        <f t="shared" si="3"/>
        <v>1</v>
      </c>
      <c r="AE14" s="9">
        <f t="shared" si="4"/>
        <v>0</v>
      </c>
      <c r="AF14" s="9">
        <f t="shared" si="5"/>
        <v>1</v>
      </c>
      <c r="AG14" s="9">
        <f t="shared" si="6"/>
        <v>1</v>
      </c>
      <c r="AH14" s="9">
        <f t="shared" si="7"/>
        <v>1</v>
      </c>
      <c r="AI14" s="9">
        <f t="shared" si="8"/>
        <v>1</v>
      </c>
      <c r="AJ14" s="9">
        <f t="shared" si="9"/>
        <v>0</v>
      </c>
      <c r="AK14" s="9">
        <f t="shared" si="10"/>
        <v>0</v>
      </c>
      <c r="AL14" s="9">
        <f t="shared" si="11"/>
        <v>0</v>
      </c>
      <c r="AM14" s="9">
        <f t="shared" si="12"/>
        <v>0</v>
      </c>
      <c r="AN14" s="9">
        <f t="shared" si="13"/>
        <v>0</v>
      </c>
      <c r="AO14" s="9">
        <f t="shared" si="14"/>
        <v>0</v>
      </c>
      <c r="AP14" s="9">
        <f t="shared" si="15"/>
        <v>0</v>
      </c>
      <c r="AQ14" s="9">
        <f t="shared" si="16"/>
        <v>0</v>
      </c>
      <c r="AR14" s="9">
        <f t="shared" si="17"/>
        <v>0</v>
      </c>
      <c r="AS14" s="9">
        <f t="shared" si="18"/>
        <v>1</v>
      </c>
      <c r="AT14" s="9">
        <f t="shared" si="19"/>
        <v>0</v>
      </c>
      <c r="AU14" s="9">
        <f t="shared" si="20"/>
        <v>1</v>
      </c>
      <c r="AW14" s="9">
        <f t="shared" si="21"/>
        <v>1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11</v>
      </c>
      <c r="C15" s="15">
        <f t="shared" si="0"/>
        <v>1</v>
      </c>
      <c r="D15" s="11" t="s">
        <v>296</v>
      </c>
      <c r="E15" s="11" t="s">
        <v>297</v>
      </c>
      <c r="F15" s="11" t="s">
        <v>66</v>
      </c>
      <c r="G15" s="11" t="s">
        <v>299</v>
      </c>
      <c r="H15" s="11" t="s">
        <v>300</v>
      </c>
      <c r="I15" s="11" t="s">
        <v>301</v>
      </c>
      <c r="J15" s="11" t="s">
        <v>315</v>
      </c>
      <c r="K15" s="11" t="s">
        <v>303</v>
      </c>
      <c r="L15" s="11" t="s">
        <v>241</v>
      </c>
      <c r="M15" s="11" t="s">
        <v>304</v>
      </c>
      <c r="N15" s="11" t="s">
        <v>157</v>
      </c>
      <c r="O15" s="11" t="s">
        <v>306</v>
      </c>
      <c r="P15" s="11" t="s">
        <v>307</v>
      </c>
      <c r="Q15" s="11" t="s">
        <v>308</v>
      </c>
      <c r="R15" s="11" t="s">
        <v>313</v>
      </c>
      <c r="S15" s="11" t="s">
        <v>309</v>
      </c>
      <c r="T15" s="11" t="s">
        <v>310</v>
      </c>
      <c r="U15" s="11" t="s">
        <v>257</v>
      </c>
      <c r="V15" s="11" t="s">
        <v>20</v>
      </c>
      <c r="W15" s="11" t="s">
        <v>320</v>
      </c>
      <c r="Y15" s="14" t="s">
        <v>309</v>
      </c>
      <c r="Z15" s="31" t="s">
        <v>313</v>
      </c>
      <c r="AB15" s="9">
        <f t="shared" si="1"/>
        <v>0</v>
      </c>
      <c r="AC15" s="9">
        <f t="shared" si="2"/>
        <v>1</v>
      </c>
      <c r="AD15" s="9">
        <f t="shared" si="3"/>
        <v>0</v>
      </c>
      <c r="AE15" s="9">
        <f t="shared" si="4"/>
        <v>0</v>
      </c>
      <c r="AF15" s="9">
        <f t="shared" si="5"/>
        <v>1</v>
      </c>
      <c r="AG15" s="9">
        <f t="shared" si="6"/>
        <v>1</v>
      </c>
      <c r="AH15" s="9">
        <f t="shared" si="7"/>
        <v>0</v>
      </c>
      <c r="AI15" s="9">
        <f t="shared" si="8"/>
        <v>1</v>
      </c>
      <c r="AJ15" s="9">
        <f t="shared" si="9"/>
        <v>0</v>
      </c>
      <c r="AK15" s="9">
        <f t="shared" si="10"/>
        <v>0</v>
      </c>
      <c r="AL15" s="9">
        <f t="shared" si="11"/>
        <v>1</v>
      </c>
      <c r="AM15" s="9">
        <f t="shared" si="12"/>
        <v>1</v>
      </c>
      <c r="AN15" s="9">
        <f t="shared" si="13"/>
        <v>0</v>
      </c>
      <c r="AO15" s="9">
        <f t="shared" si="14"/>
        <v>0</v>
      </c>
      <c r="AP15" s="9">
        <f t="shared" si="15"/>
        <v>0</v>
      </c>
      <c r="AQ15" s="9">
        <f t="shared" si="16"/>
        <v>1</v>
      </c>
      <c r="AR15" s="9">
        <f t="shared" si="17"/>
        <v>1</v>
      </c>
      <c r="AS15" s="9">
        <f t="shared" si="18"/>
        <v>1</v>
      </c>
      <c r="AT15" s="9">
        <f t="shared" si="19"/>
        <v>1</v>
      </c>
      <c r="AU15" s="9">
        <f t="shared" si="20"/>
        <v>1</v>
      </c>
      <c r="AW15" s="9">
        <f t="shared" si="21"/>
        <v>1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13</v>
      </c>
      <c r="C16" s="15">
        <f t="shared" si="0"/>
        <v>0</v>
      </c>
      <c r="D16" s="11" t="s">
        <v>296</v>
      </c>
      <c r="E16" s="11" t="s">
        <v>297</v>
      </c>
      <c r="F16" s="11" t="s">
        <v>298</v>
      </c>
      <c r="G16" s="11" t="s">
        <v>318</v>
      </c>
      <c r="H16" s="11" t="s">
        <v>300</v>
      </c>
      <c r="I16" s="11" t="s">
        <v>139</v>
      </c>
      <c r="J16" s="11" t="s">
        <v>302</v>
      </c>
      <c r="K16" s="11" t="s">
        <v>303</v>
      </c>
      <c r="L16" s="11" t="s">
        <v>241</v>
      </c>
      <c r="M16" s="11" t="s">
        <v>304</v>
      </c>
      <c r="N16" s="11" t="s">
        <v>157</v>
      </c>
      <c r="O16" s="11" t="s">
        <v>306</v>
      </c>
      <c r="P16" s="11" t="s">
        <v>307</v>
      </c>
      <c r="Q16" s="11" t="s">
        <v>145</v>
      </c>
      <c r="R16" s="11" t="s">
        <v>158</v>
      </c>
      <c r="S16" s="11" t="s">
        <v>154</v>
      </c>
      <c r="T16" s="11" t="s">
        <v>314</v>
      </c>
      <c r="U16" s="11" t="s">
        <v>257</v>
      </c>
      <c r="V16" s="11" t="s">
        <v>20</v>
      </c>
      <c r="W16" s="11" t="s">
        <v>320</v>
      </c>
      <c r="Y16" s="31" t="s">
        <v>307</v>
      </c>
      <c r="Z16" s="31" t="s">
        <v>296</v>
      </c>
      <c r="AB16" s="9">
        <f t="shared" si="1"/>
        <v>0</v>
      </c>
      <c r="AC16" s="9">
        <f t="shared" si="2"/>
        <v>1</v>
      </c>
      <c r="AD16" s="9">
        <f t="shared" si="3"/>
        <v>1</v>
      </c>
      <c r="AE16" s="9">
        <f t="shared" si="4"/>
        <v>1</v>
      </c>
      <c r="AF16" s="9">
        <f t="shared" si="5"/>
        <v>1</v>
      </c>
      <c r="AG16" s="9">
        <f t="shared" si="6"/>
        <v>0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0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1</v>
      </c>
      <c r="AP16" s="9">
        <f t="shared" si="15"/>
        <v>1</v>
      </c>
      <c r="AQ16" s="9">
        <f t="shared" si="16"/>
        <v>0</v>
      </c>
      <c r="AR16" s="9">
        <f t="shared" si="17"/>
        <v>0</v>
      </c>
      <c r="AS16" s="9">
        <f t="shared" si="18"/>
        <v>1</v>
      </c>
      <c r="AT16" s="9">
        <f t="shared" si="19"/>
        <v>1</v>
      </c>
      <c r="AU16" s="9">
        <f t="shared" si="20"/>
        <v>1</v>
      </c>
      <c r="AW16" s="9" t="e">
        <f t="shared" si="21"/>
        <v>#N/A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11</v>
      </c>
      <c r="C17" s="15">
        <f t="shared" si="0"/>
        <v>1</v>
      </c>
      <c r="D17" s="11" t="s">
        <v>296</v>
      </c>
      <c r="E17" s="11" t="s">
        <v>297</v>
      </c>
      <c r="F17" s="11" t="s">
        <v>66</v>
      </c>
      <c r="G17" s="11" t="s">
        <v>299</v>
      </c>
      <c r="H17" s="11" t="s">
        <v>300</v>
      </c>
      <c r="I17" s="11" t="s">
        <v>301</v>
      </c>
      <c r="J17" s="11" t="s">
        <v>302</v>
      </c>
      <c r="K17" s="11" t="s">
        <v>303</v>
      </c>
      <c r="L17" s="11" t="s">
        <v>241</v>
      </c>
      <c r="M17" s="11" t="s">
        <v>304</v>
      </c>
      <c r="N17" s="11" t="s">
        <v>305</v>
      </c>
      <c r="O17" s="11" t="s">
        <v>306</v>
      </c>
      <c r="P17" s="11" t="s">
        <v>307</v>
      </c>
      <c r="Q17" s="11" t="s">
        <v>145</v>
      </c>
      <c r="R17" s="11" t="s">
        <v>313</v>
      </c>
      <c r="S17" s="11" t="s">
        <v>309</v>
      </c>
      <c r="T17" s="11" t="s">
        <v>310</v>
      </c>
      <c r="U17" s="11" t="s">
        <v>257</v>
      </c>
      <c r="V17" s="11" t="s">
        <v>20</v>
      </c>
      <c r="W17" s="11" t="s">
        <v>128</v>
      </c>
      <c r="Y17" s="14" t="s">
        <v>301</v>
      </c>
      <c r="Z17" s="31" t="s">
        <v>299</v>
      </c>
      <c r="AB17" s="9">
        <f t="shared" si="1"/>
        <v>0</v>
      </c>
      <c r="AC17" s="9">
        <f t="shared" si="2"/>
        <v>1</v>
      </c>
      <c r="AD17" s="9">
        <f t="shared" si="3"/>
        <v>0</v>
      </c>
      <c r="AE17" s="9">
        <f t="shared" si="4"/>
        <v>0</v>
      </c>
      <c r="AF17" s="9">
        <f t="shared" si="5"/>
        <v>1</v>
      </c>
      <c r="AG17" s="9">
        <f t="shared" si="6"/>
        <v>1</v>
      </c>
      <c r="AH17" s="9">
        <f t="shared" si="7"/>
        <v>1</v>
      </c>
      <c r="AI17" s="9">
        <f t="shared" si="8"/>
        <v>1</v>
      </c>
      <c r="AJ17" s="9">
        <f t="shared" si="9"/>
        <v>0</v>
      </c>
      <c r="AK17" s="9">
        <f t="shared" si="10"/>
        <v>0</v>
      </c>
      <c r="AL17" s="9">
        <f t="shared" si="11"/>
        <v>0</v>
      </c>
      <c r="AM17" s="9">
        <f t="shared" si="12"/>
        <v>1</v>
      </c>
      <c r="AN17" s="9">
        <f t="shared" si="13"/>
        <v>0</v>
      </c>
      <c r="AO17" s="9">
        <f t="shared" si="14"/>
        <v>1</v>
      </c>
      <c r="AP17" s="9">
        <f t="shared" si="15"/>
        <v>0</v>
      </c>
      <c r="AQ17" s="9">
        <f t="shared" si="16"/>
        <v>1</v>
      </c>
      <c r="AR17" s="9">
        <f t="shared" si="17"/>
        <v>1</v>
      </c>
      <c r="AS17" s="9">
        <f t="shared" si="18"/>
        <v>1</v>
      </c>
      <c r="AT17" s="9">
        <f t="shared" si="19"/>
        <v>1</v>
      </c>
      <c r="AU17" s="9">
        <f t="shared" si="20"/>
        <v>0</v>
      </c>
      <c r="AW17" s="9">
        <f t="shared" si="21"/>
        <v>1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11</v>
      </c>
      <c r="C18" s="15">
        <f t="shared" si="0"/>
        <v>1</v>
      </c>
      <c r="D18" s="11" t="s">
        <v>296</v>
      </c>
      <c r="E18" s="11" t="s">
        <v>297</v>
      </c>
      <c r="F18" s="11" t="s">
        <v>298</v>
      </c>
      <c r="G18" s="11" t="s">
        <v>299</v>
      </c>
      <c r="H18" s="11" t="s">
        <v>256</v>
      </c>
      <c r="I18" s="11" t="s">
        <v>301</v>
      </c>
      <c r="J18" s="11" t="s">
        <v>302</v>
      </c>
      <c r="K18" s="11" t="s">
        <v>303</v>
      </c>
      <c r="L18" s="11" t="s">
        <v>241</v>
      </c>
      <c r="M18" s="11" t="s">
        <v>304</v>
      </c>
      <c r="N18" s="11" t="s">
        <v>305</v>
      </c>
      <c r="O18" s="11" t="s">
        <v>306</v>
      </c>
      <c r="P18" s="11" t="s">
        <v>307</v>
      </c>
      <c r="Q18" s="11" t="s">
        <v>145</v>
      </c>
      <c r="R18" s="11" t="s">
        <v>158</v>
      </c>
      <c r="S18" s="11" t="s">
        <v>309</v>
      </c>
      <c r="T18" s="11" t="s">
        <v>310</v>
      </c>
      <c r="U18" s="11" t="s">
        <v>311</v>
      </c>
      <c r="V18" s="11" t="s">
        <v>312</v>
      </c>
      <c r="W18" s="11" t="s">
        <v>320</v>
      </c>
      <c r="Y18" s="14" t="s">
        <v>297</v>
      </c>
      <c r="Z18" s="31" t="s">
        <v>312</v>
      </c>
      <c r="AB18" s="9">
        <f t="shared" si="1"/>
        <v>0</v>
      </c>
      <c r="AC18" s="9">
        <f t="shared" si="2"/>
        <v>1</v>
      </c>
      <c r="AD18" s="9">
        <f t="shared" si="3"/>
        <v>1</v>
      </c>
      <c r="AE18" s="9">
        <f t="shared" si="4"/>
        <v>0</v>
      </c>
      <c r="AF18" s="9">
        <f t="shared" si="5"/>
        <v>0</v>
      </c>
      <c r="AG18" s="9">
        <f t="shared" si="6"/>
        <v>1</v>
      </c>
      <c r="AH18" s="9">
        <f t="shared" si="7"/>
        <v>1</v>
      </c>
      <c r="AI18" s="9">
        <f t="shared" si="8"/>
        <v>1</v>
      </c>
      <c r="AJ18" s="9">
        <f t="shared" si="9"/>
        <v>0</v>
      </c>
      <c r="AK18" s="9">
        <f t="shared" si="10"/>
        <v>0</v>
      </c>
      <c r="AL18" s="9">
        <f t="shared" si="11"/>
        <v>0</v>
      </c>
      <c r="AM18" s="9">
        <f t="shared" si="12"/>
        <v>1</v>
      </c>
      <c r="AN18" s="9">
        <f t="shared" si="13"/>
        <v>0</v>
      </c>
      <c r="AO18" s="9">
        <f t="shared" si="14"/>
        <v>1</v>
      </c>
      <c r="AP18" s="9">
        <f t="shared" si="15"/>
        <v>1</v>
      </c>
      <c r="AQ18" s="9">
        <f t="shared" si="16"/>
        <v>1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1</v>
      </c>
      <c r="AW18" s="9">
        <f t="shared" si="21"/>
        <v>1</v>
      </c>
      <c r="AX18" s="9" t="e">
        <f t="shared" si="21"/>
        <v>#N/A</v>
      </c>
    </row>
    <row r="19" spans="1:50" x14ac:dyDescent="0.2">
      <c r="A19" s="13" t="s">
        <v>10</v>
      </c>
      <c r="B19" s="14">
        <f t="shared" si="22"/>
        <v>9</v>
      </c>
      <c r="C19" s="15">
        <f t="shared" si="0"/>
        <v>2</v>
      </c>
      <c r="D19" s="11" t="s">
        <v>296</v>
      </c>
      <c r="E19" s="11" t="s">
        <v>297</v>
      </c>
      <c r="F19" s="11" t="s">
        <v>66</v>
      </c>
      <c r="G19" s="11" t="s">
        <v>299</v>
      </c>
      <c r="H19" s="11" t="s">
        <v>300</v>
      </c>
      <c r="I19" s="11" t="s">
        <v>301</v>
      </c>
      <c r="J19" s="11" t="s">
        <v>302</v>
      </c>
      <c r="K19" s="11" t="s">
        <v>303</v>
      </c>
      <c r="L19" s="11" t="s">
        <v>241</v>
      </c>
      <c r="M19" s="11" t="s">
        <v>304</v>
      </c>
      <c r="N19" s="11" t="s">
        <v>305</v>
      </c>
      <c r="O19" s="11" t="s">
        <v>306</v>
      </c>
      <c r="P19" s="11" t="s">
        <v>307</v>
      </c>
      <c r="Q19" s="11" t="s">
        <v>308</v>
      </c>
      <c r="R19" s="11" t="s">
        <v>313</v>
      </c>
      <c r="S19" s="11" t="s">
        <v>309</v>
      </c>
      <c r="T19" s="11" t="s">
        <v>310</v>
      </c>
      <c r="U19" s="11" t="s">
        <v>311</v>
      </c>
      <c r="V19" s="11" t="s">
        <v>312</v>
      </c>
      <c r="W19" s="11" t="s">
        <v>320</v>
      </c>
      <c r="Y19" s="14" t="s">
        <v>297</v>
      </c>
      <c r="Z19" s="14" t="s">
        <v>301</v>
      </c>
      <c r="AB19" s="9">
        <f t="shared" si="1"/>
        <v>0</v>
      </c>
      <c r="AC19" s="9">
        <f t="shared" si="2"/>
        <v>1</v>
      </c>
      <c r="AD19" s="9">
        <f t="shared" si="3"/>
        <v>0</v>
      </c>
      <c r="AE19" s="9">
        <f t="shared" si="4"/>
        <v>0</v>
      </c>
      <c r="AF19" s="9">
        <f t="shared" si="5"/>
        <v>1</v>
      </c>
      <c r="AG19" s="9">
        <f t="shared" si="6"/>
        <v>1</v>
      </c>
      <c r="AH19" s="9">
        <f t="shared" si="7"/>
        <v>1</v>
      </c>
      <c r="AI19" s="9">
        <f t="shared" si="8"/>
        <v>1</v>
      </c>
      <c r="AJ19" s="9">
        <f t="shared" si="9"/>
        <v>0</v>
      </c>
      <c r="AK19" s="9">
        <f t="shared" si="10"/>
        <v>0</v>
      </c>
      <c r="AL19" s="9">
        <f t="shared" si="11"/>
        <v>0</v>
      </c>
      <c r="AM19" s="9">
        <f t="shared" si="12"/>
        <v>1</v>
      </c>
      <c r="AN19" s="9">
        <f t="shared" si="13"/>
        <v>0</v>
      </c>
      <c r="AO19" s="9">
        <f t="shared" si="14"/>
        <v>0</v>
      </c>
      <c r="AP19" s="9">
        <f t="shared" si="15"/>
        <v>0</v>
      </c>
      <c r="AQ19" s="9">
        <f t="shared" si="16"/>
        <v>1</v>
      </c>
      <c r="AR19" s="9">
        <f t="shared" si="17"/>
        <v>1</v>
      </c>
      <c r="AS19" s="9">
        <f t="shared" si="18"/>
        <v>0</v>
      </c>
      <c r="AT19" s="9">
        <f t="shared" si="19"/>
        <v>0</v>
      </c>
      <c r="AU19" s="9">
        <f t="shared" si="20"/>
        <v>1</v>
      </c>
      <c r="AW19" s="9">
        <f t="shared" si="21"/>
        <v>1</v>
      </c>
      <c r="AX19" s="9">
        <f t="shared" si="21"/>
        <v>1</v>
      </c>
    </row>
    <row r="20" spans="1:50" ht="13.5" thickBot="1" x14ac:dyDescent="0.25">
      <c r="A20" s="16" t="s">
        <v>92</v>
      </c>
      <c r="B20" s="14">
        <f t="shared" si="22"/>
        <v>10</v>
      </c>
      <c r="C20" s="15">
        <f t="shared" si="0"/>
        <v>1</v>
      </c>
      <c r="D20" s="11" t="s">
        <v>296</v>
      </c>
      <c r="E20" s="11" t="s">
        <v>297</v>
      </c>
      <c r="F20" s="11" t="s">
        <v>298</v>
      </c>
      <c r="G20" s="11" t="s">
        <v>299</v>
      </c>
      <c r="H20" s="11" t="s">
        <v>300</v>
      </c>
      <c r="I20" s="11" t="s">
        <v>301</v>
      </c>
      <c r="J20" s="11" t="s">
        <v>302</v>
      </c>
      <c r="K20" s="11" t="s">
        <v>303</v>
      </c>
      <c r="L20" s="11" t="s">
        <v>241</v>
      </c>
      <c r="M20" s="11" t="s">
        <v>304</v>
      </c>
      <c r="N20" s="11" t="s">
        <v>305</v>
      </c>
      <c r="O20" s="11" t="s">
        <v>306</v>
      </c>
      <c r="P20" s="11" t="s">
        <v>307</v>
      </c>
      <c r="Q20" s="11" t="s">
        <v>308</v>
      </c>
      <c r="R20" s="11" t="s">
        <v>313</v>
      </c>
      <c r="S20" s="11" t="s">
        <v>309</v>
      </c>
      <c r="T20" s="11" t="s">
        <v>310</v>
      </c>
      <c r="U20" s="11" t="s">
        <v>311</v>
      </c>
      <c r="V20" s="11" t="s">
        <v>312</v>
      </c>
      <c r="W20" s="11" t="s">
        <v>320</v>
      </c>
      <c r="Y20" s="14" t="s">
        <v>301</v>
      </c>
      <c r="Z20" s="31" t="s">
        <v>296</v>
      </c>
      <c r="AB20" s="9">
        <f t="shared" si="1"/>
        <v>0</v>
      </c>
      <c r="AC20" s="9">
        <f t="shared" si="2"/>
        <v>1</v>
      </c>
      <c r="AD20" s="9">
        <f t="shared" si="3"/>
        <v>1</v>
      </c>
      <c r="AE20" s="9">
        <f t="shared" si="4"/>
        <v>0</v>
      </c>
      <c r="AF20" s="9">
        <f t="shared" si="5"/>
        <v>1</v>
      </c>
      <c r="AG20" s="9">
        <f t="shared" si="6"/>
        <v>1</v>
      </c>
      <c r="AH20" s="9">
        <f t="shared" si="7"/>
        <v>1</v>
      </c>
      <c r="AI20" s="9">
        <f t="shared" si="8"/>
        <v>1</v>
      </c>
      <c r="AJ20" s="9">
        <f t="shared" si="9"/>
        <v>0</v>
      </c>
      <c r="AK20" s="9">
        <f t="shared" si="10"/>
        <v>0</v>
      </c>
      <c r="AL20" s="9">
        <f t="shared" si="11"/>
        <v>0</v>
      </c>
      <c r="AM20" s="9">
        <f t="shared" si="12"/>
        <v>1</v>
      </c>
      <c r="AN20" s="9">
        <f t="shared" si="13"/>
        <v>0</v>
      </c>
      <c r="AO20" s="9">
        <f t="shared" si="14"/>
        <v>0</v>
      </c>
      <c r="AP20" s="9">
        <f t="shared" si="15"/>
        <v>0</v>
      </c>
      <c r="AQ20" s="9">
        <f t="shared" si="16"/>
        <v>1</v>
      </c>
      <c r="AR20" s="9">
        <f t="shared" si="17"/>
        <v>1</v>
      </c>
      <c r="AS20" s="9">
        <f t="shared" si="18"/>
        <v>0</v>
      </c>
      <c r="AT20" s="9">
        <f t="shared" si="19"/>
        <v>0</v>
      </c>
      <c r="AU20" s="9">
        <f t="shared" si="20"/>
        <v>1</v>
      </c>
      <c r="AW20" s="9">
        <f t="shared" si="21"/>
        <v>1</v>
      </c>
      <c r="AX20" s="9" t="e">
        <f t="shared" si="21"/>
        <v>#N/A</v>
      </c>
    </row>
    <row r="21" spans="1:50" x14ac:dyDescent="0.2">
      <c r="A21" s="9" t="s">
        <v>232</v>
      </c>
    </row>
    <row r="22" spans="1:50" x14ac:dyDescent="0.2">
      <c r="A22" s="10"/>
      <c r="B22" s="9" t="s">
        <v>24</v>
      </c>
      <c r="C22" s="9" t="s">
        <v>23</v>
      </c>
      <c r="D22" s="14" t="s">
        <v>80</v>
      </c>
      <c r="E22" s="14" t="s">
        <v>297</v>
      </c>
      <c r="F22" s="14" t="s">
        <v>298</v>
      </c>
      <c r="G22" s="14" t="s">
        <v>318</v>
      </c>
      <c r="H22" s="14" t="s">
        <v>300</v>
      </c>
      <c r="I22" s="14" t="s">
        <v>301</v>
      </c>
      <c r="J22" s="14" t="s">
        <v>302</v>
      </c>
      <c r="K22" s="14" t="s">
        <v>303</v>
      </c>
      <c r="L22" s="14" t="s">
        <v>70</v>
      </c>
      <c r="M22" s="14" t="s">
        <v>317</v>
      </c>
      <c r="N22" s="14" t="s">
        <v>157</v>
      </c>
      <c r="O22" s="14" t="s">
        <v>306</v>
      </c>
      <c r="P22" s="14" t="s">
        <v>319</v>
      </c>
      <c r="Q22" s="14" t="s">
        <v>145</v>
      </c>
      <c r="R22" s="14" t="s">
        <v>158</v>
      </c>
      <c r="S22" s="14" t="s">
        <v>309</v>
      </c>
      <c r="T22" s="14" t="s">
        <v>310</v>
      </c>
      <c r="U22" s="14" t="s">
        <v>257</v>
      </c>
      <c r="V22" s="14" t="s">
        <v>20</v>
      </c>
      <c r="W22" s="14" t="s">
        <v>320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7:W17 D4:W4 D9:W9 D8:V8 D12:V16 D20:W20 D18:V19">
    <cfRule type="cellIs" dxfId="63" priority="20" operator="notEqual">
      <formula>D$22</formula>
    </cfRule>
  </conditionalFormatting>
  <conditionalFormatting sqref="D5:V5">
    <cfRule type="cellIs" dxfId="62" priority="19" operator="notEqual">
      <formula>D$22</formula>
    </cfRule>
  </conditionalFormatting>
  <conditionalFormatting sqref="D3:W3">
    <cfRule type="cellIs" dxfId="61" priority="18" operator="notEqual">
      <formula>D$22</formula>
    </cfRule>
  </conditionalFormatting>
  <conditionalFormatting sqref="D7:V7">
    <cfRule type="cellIs" dxfId="60" priority="17" operator="notEqual">
      <formula>D$22</formula>
    </cfRule>
  </conditionalFormatting>
  <conditionalFormatting sqref="D6:V6">
    <cfRule type="cellIs" dxfId="59" priority="16" operator="notEqual">
      <formula>D$22</formula>
    </cfRule>
  </conditionalFormatting>
  <conditionalFormatting sqref="D10:V10">
    <cfRule type="cellIs" dxfId="58" priority="15" operator="notEqual">
      <formula>D$22</formula>
    </cfRule>
  </conditionalFormatting>
  <conditionalFormatting sqref="D11:V11">
    <cfRule type="cellIs" dxfId="57" priority="14" operator="notEqual">
      <formula>D$22</formula>
    </cfRule>
  </conditionalFormatting>
  <conditionalFormatting sqref="W5">
    <cfRule type="cellIs" dxfId="56" priority="13" operator="notEqual">
      <formula>W$22</formula>
    </cfRule>
  </conditionalFormatting>
  <conditionalFormatting sqref="W6">
    <cfRule type="cellIs" dxfId="55" priority="12" operator="notEqual">
      <formula>W$22</formula>
    </cfRule>
  </conditionalFormatting>
  <conditionalFormatting sqref="W7">
    <cfRule type="cellIs" dxfId="54" priority="11" operator="notEqual">
      <formula>W$22</formula>
    </cfRule>
  </conditionalFormatting>
  <conditionalFormatting sqref="W8">
    <cfRule type="cellIs" dxfId="53" priority="10" operator="notEqual">
      <formula>W$22</formula>
    </cfRule>
  </conditionalFormatting>
  <conditionalFormatting sqref="W10">
    <cfRule type="cellIs" dxfId="52" priority="9" operator="notEqual">
      <formula>W$22</formula>
    </cfRule>
  </conditionalFormatting>
  <conditionalFormatting sqref="W11">
    <cfRule type="cellIs" dxfId="51" priority="8" operator="notEqual">
      <formula>W$22</formula>
    </cfRule>
  </conditionalFormatting>
  <conditionalFormatting sqref="W12">
    <cfRule type="cellIs" dxfId="50" priority="7" operator="notEqual">
      <formula>W$22</formula>
    </cfRule>
  </conditionalFormatting>
  <conditionalFormatting sqref="W13">
    <cfRule type="cellIs" dxfId="49" priority="6" operator="notEqual">
      <formula>W$22</formula>
    </cfRule>
  </conditionalFormatting>
  <conditionalFormatting sqref="W14">
    <cfRule type="cellIs" dxfId="48" priority="5" operator="notEqual">
      <formula>W$22</formula>
    </cfRule>
  </conditionalFormatting>
  <conditionalFormatting sqref="W15">
    <cfRule type="cellIs" dxfId="47" priority="4" operator="notEqual">
      <formula>W$22</formula>
    </cfRule>
  </conditionalFormatting>
  <conditionalFormatting sqref="W16">
    <cfRule type="cellIs" dxfId="46" priority="3" operator="notEqual">
      <formula>W$22</formula>
    </cfRule>
  </conditionalFormatting>
  <conditionalFormatting sqref="W18">
    <cfRule type="cellIs" dxfId="45" priority="2" operator="notEqual">
      <formula>W$22</formula>
    </cfRule>
  </conditionalFormatting>
  <conditionalFormatting sqref="W19">
    <cfRule type="cellIs" dxfId="44" priority="1" operator="notEqual">
      <formula>W$22</formula>
    </cfRule>
  </conditionalFormatting>
  <pageMargins left="0.7" right="0.7" top="0.75" bottom="0.75" header="0.3" footer="0.3"/>
  <pageSetup scale="24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8.42578125" style="9" bestFit="1" customWidth="1"/>
    <col min="5" max="5" width="9.140625" style="9" bestFit="1" customWidth="1"/>
    <col min="6" max="6" width="8.28515625" style="9" bestFit="1" customWidth="1"/>
    <col min="7" max="7" width="9.140625" style="9" bestFit="1" customWidth="1"/>
    <col min="8" max="8" width="7.140625" style="9" bestFit="1" customWidth="1"/>
    <col min="9" max="9" width="7.42578125" style="9" bestFit="1" customWidth="1"/>
    <col min="10" max="10" width="9.5703125" style="9" bestFit="1" customWidth="1"/>
    <col min="11" max="11" width="10.85546875" style="9" bestFit="1" customWidth="1"/>
    <col min="12" max="12" width="8.140625" style="9" bestFit="1" customWidth="1"/>
    <col min="13" max="13" width="8" style="9" bestFit="1" customWidth="1"/>
    <col min="14" max="14" width="11.140625" style="9" bestFit="1" customWidth="1"/>
    <col min="15" max="15" width="8" style="9" bestFit="1" customWidth="1"/>
    <col min="16" max="16" width="8.7109375" style="9" bestFit="1" customWidth="1"/>
    <col min="17" max="17" width="11.28515625" style="9" bestFit="1" customWidth="1"/>
    <col min="18" max="18" width="8.7109375" style="9" bestFit="1" customWidth="1"/>
    <col min="19" max="19" width="9.140625" style="9" bestFit="1" customWidth="1"/>
    <col min="20" max="20" width="8.28515625" style="9" bestFit="1" customWidth="1"/>
    <col min="21" max="21" width="9.85546875" style="9" bestFit="1" customWidth="1"/>
    <col min="22" max="22" width="9.140625" style="9" bestFit="1" customWidth="1"/>
    <col min="23" max="23" width="6.8554687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30" width="2" style="9" bestFit="1" customWidth="1"/>
    <col min="31" max="32" width="4" style="9" bestFit="1" customWidth="1"/>
    <col min="33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295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10</v>
      </c>
      <c r="C3" s="49">
        <v>1.5</v>
      </c>
      <c r="D3" s="11" t="s">
        <v>324</v>
      </c>
      <c r="E3" s="11" t="s">
        <v>325</v>
      </c>
      <c r="F3" s="11" t="s">
        <v>326</v>
      </c>
      <c r="G3" s="43" t="s">
        <v>256</v>
      </c>
      <c r="H3" s="43" t="s">
        <v>19</v>
      </c>
      <c r="I3" s="11" t="s">
        <v>327</v>
      </c>
      <c r="J3" s="11" t="s">
        <v>328</v>
      </c>
      <c r="K3" s="11" t="s">
        <v>329</v>
      </c>
      <c r="L3" s="11" t="s">
        <v>330</v>
      </c>
      <c r="M3" s="11" t="s">
        <v>331</v>
      </c>
      <c r="N3" s="11" t="s">
        <v>332</v>
      </c>
      <c r="O3" s="11" t="s">
        <v>248</v>
      </c>
      <c r="P3" s="11" t="s">
        <v>333</v>
      </c>
      <c r="Q3" s="11" t="s">
        <v>334</v>
      </c>
      <c r="R3" s="11" t="s">
        <v>313</v>
      </c>
      <c r="S3" s="11" t="s">
        <v>335</v>
      </c>
      <c r="T3" s="11" t="s">
        <v>336</v>
      </c>
      <c r="U3" s="11" t="s">
        <v>337</v>
      </c>
      <c r="V3" s="11" t="s">
        <v>338</v>
      </c>
      <c r="W3" s="11" t="s">
        <v>339</v>
      </c>
      <c r="Y3" s="32" t="s">
        <v>19</v>
      </c>
      <c r="Z3" s="12" t="s">
        <v>332</v>
      </c>
      <c r="AB3" s="9">
        <f t="shared" ref="AB3:AB20" si="0">IF(D3=$D$22,1,0)</f>
        <v>1</v>
      </c>
      <c r="AC3" s="9">
        <f t="shared" ref="AC3:AC20" si="1">IF(E3=$E$22,1,0)</f>
        <v>1</v>
      </c>
      <c r="AD3" s="9">
        <f t="shared" ref="AD3:AD20" si="2">IF(F3=$F$22,1,0)</f>
        <v>1</v>
      </c>
      <c r="AE3" s="33">
        <v>0.5</v>
      </c>
      <c r="AF3" s="33">
        <v>0.5</v>
      </c>
      <c r="AG3" s="9">
        <f t="shared" ref="AG3:AG20" si="3">IF(I3=$I$22,1,0)</f>
        <v>1</v>
      </c>
      <c r="AH3" s="9">
        <f t="shared" ref="AH3:AH20" si="4">IF(J3=$J$22,1,0)</f>
        <v>0</v>
      </c>
      <c r="AI3" s="9">
        <f t="shared" ref="AI3:AI20" si="5">IF(K3=$K$22,1,0)</f>
        <v>0</v>
      </c>
      <c r="AJ3" s="9">
        <f t="shared" ref="AJ3:AJ20" si="6">IF(L3=$L$22,1,0)</f>
        <v>0</v>
      </c>
      <c r="AK3" s="9">
        <f t="shared" ref="AK3:AK20" si="7">IF(M3=$M$22,1,0)</f>
        <v>1</v>
      </c>
      <c r="AL3" s="9">
        <f t="shared" ref="AL3:AL20" si="8">IF(N3=$N$22,1,0)</f>
        <v>1</v>
      </c>
      <c r="AM3" s="9">
        <f t="shared" ref="AM3:AM20" si="9">IF(O3=$O$22,1,0)</f>
        <v>1</v>
      </c>
      <c r="AN3" s="9">
        <f t="shared" ref="AN3:AN20" si="10">IF(P3=$P$22,1,0)</f>
        <v>1</v>
      </c>
      <c r="AO3" s="9">
        <f t="shared" ref="AO3:AO20" si="11">IF(Q3=$Q$22,1,0)</f>
        <v>0</v>
      </c>
      <c r="AP3" s="9">
        <f t="shared" ref="AP3:AP20" si="12">IF(R3=$R$22,1,0)</f>
        <v>0</v>
      </c>
      <c r="AQ3" s="9">
        <f t="shared" ref="AQ3:AQ20" si="13">IF(S3=$S$22,1,0)</f>
        <v>0</v>
      </c>
      <c r="AR3" s="9">
        <f t="shared" ref="AR3:AR20" si="14">IF(T3=$T$22,1,0)</f>
        <v>0</v>
      </c>
      <c r="AS3" s="9">
        <f t="shared" ref="AS3:AS20" si="15">IF(U3=$U$22,1,0)</f>
        <v>0</v>
      </c>
      <c r="AT3" s="9">
        <f t="shared" ref="AT3:AT20" si="16">IF(V3=$V$22,1,0)</f>
        <v>0</v>
      </c>
      <c r="AU3" s="9">
        <f t="shared" ref="AU3:AU20" si="17">IF(W3=$W$22,1,0)</f>
        <v>1</v>
      </c>
      <c r="AW3" s="33">
        <v>0.5</v>
      </c>
      <c r="AX3" s="9">
        <f t="shared" ref="AW3:AX20" si="18">HLOOKUP(Z3,$D$22:$W$23,2,FALSE)</f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43" t="s">
        <v>14</v>
      </c>
      <c r="H4" s="43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0"/>
        <v>0</v>
      </c>
      <c r="AC4" s="9">
        <f t="shared" si="1"/>
        <v>0</v>
      </c>
      <c r="AD4" s="9">
        <f t="shared" si="2"/>
        <v>0</v>
      </c>
      <c r="AE4" s="33">
        <v>0.5</v>
      </c>
      <c r="AF4" s="33">
        <v>0.5</v>
      </c>
      <c r="AG4" s="9">
        <f t="shared" si="3"/>
        <v>0</v>
      </c>
      <c r="AH4" s="9">
        <f t="shared" si="4"/>
        <v>0</v>
      </c>
      <c r="AI4" s="9">
        <f t="shared" si="5"/>
        <v>0</v>
      </c>
      <c r="AJ4" s="9">
        <f t="shared" si="6"/>
        <v>0</v>
      </c>
      <c r="AK4" s="9">
        <f t="shared" si="7"/>
        <v>0</v>
      </c>
      <c r="AL4" s="9">
        <f t="shared" si="8"/>
        <v>0</v>
      </c>
      <c r="AM4" s="9">
        <f t="shared" si="9"/>
        <v>0</v>
      </c>
      <c r="AN4" s="9">
        <f t="shared" si="10"/>
        <v>0</v>
      </c>
      <c r="AO4" s="9">
        <f t="shared" si="11"/>
        <v>0</v>
      </c>
      <c r="AP4" s="9">
        <f t="shared" si="12"/>
        <v>0</v>
      </c>
      <c r="AQ4" s="9">
        <f t="shared" si="13"/>
        <v>0</v>
      </c>
      <c r="AR4" s="9">
        <f t="shared" si="14"/>
        <v>0</v>
      </c>
      <c r="AS4" s="9">
        <f t="shared" si="15"/>
        <v>0</v>
      </c>
      <c r="AT4" s="9">
        <f t="shared" si="16"/>
        <v>0</v>
      </c>
      <c r="AU4" s="9">
        <f t="shared" si="17"/>
        <v>0</v>
      </c>
      <c r="AW4" s="9" t="e">
        <f t="shared" si="18"/>
        <v>#N/A</v>
      </c>
      <c r="AX4" s="9" t="e">
        <f t="shared" si="18"/>
        <v>#N/A</v>
      </c>
    </row>
    <row r="5" spans="1:50" x14ac:dyDescent="0.2">
      <c r="A5" s="13" t="s">
        <v>1</v>
      </c>
      <c r="B5" s="14">
        <f t="shared" ref="B5:B20" si="19">SUM(AB5:AU5)</f>
        <v>11</v>
      </c>
      <c r="C5" s="49">
        <v>1.5</v>
      </c>
      <c r="D5" s="11" t="s">
        <v>324</v>
      </c>
      <c r="E5" s="11" t="s">
        <v>325</v>
      </c>
      <c r="F5" s="11" t="s">
        <v>326</v>
      </c>
      <c r="G5" s="43" t="s">
        <v>340</v>
      </c>
      <c r="H5" s="43" t="s">
        <v>19</v>
      </c>
      <c r="I5" s="11" t="s">
        <v>327</v>
      </c>
      <c r="J5" s="11" t="s">
        <v>291</v>
      </c>
      <c r="K5" s="11" t="s">
        <v>329</v>
      </c>
      <c r="L5" s="11" t="s">
        <v>330</v>
      </c>
      <c r="M5" s="11" t="s">
        <v>331</v>
      </c>
      <c r="N5" s="11" t="s">
        <v>332</v>
      </c>
      <c r="O5" s="11" t="s">
        <v>248</v>
      </c>
      <c r="P5" s="11" t="s">
        <v>145</v>
      </c>
      <c r="Q5" s="11" t="s">
        <v>319</v>
      </c>
      <c r="R5" s="11" t="s">
        <v>313</v>
      </c>
      <c r="S5" s="11" t="s">
        <v>335</v>
      </c>
      <c r="T5" s="11" t="s">
        <v>336</v>
      </c>
      <c r="U5" s="11" t="s">
        <v>337</v>
      </c>
      <c r="V5" s="11" t="s">
        <v>338</v>
      </c>
      <c r="W5" s="11" t="s">
        <v>339</v>
      </c>
      <c r="Y5" s="12" t="s">
        <v>325</v>
      </c>
      <c r="Z5" s="32" t="s">
        <v>340</v>
      </c>
      <c r="AB5" s="9">
        <f t="shared" si="0"/>
        <v>1</v>
      </c>
      <c r="AC5" s="9">
        <f t="shared" si="1"/>
        <v>1</v>
      </c>
      <c r="AD5" s="9">
        <f t="shared" si="2"/>
        <v>1</v>
      </c>
      <c r="AE5" s="33">
        <v>0.5</v>
      </c>
      <c r="AF5" s="33">
        <v>0.5</v>
      </c>
      <c r="AG5" s="9">
        <f t="shared" si="3"/>
        <v>1</v>
      </c>
      <c r="AH5" s="9">
        <f t="shared" si="4"/>
        <v>1</v>
      </c>
      <c r="AI5" s="9">
        <f t="shared" si="5"/>
        <v>0</v>
      </c>
      <c r="AJ5" s="9">
        <f t="shared" si="6"/>
        <v>0</v>
      </c>
      <c r="AK5" s="9">
        <f t="shared" si="7"/>
        <v>1</v>
      </c>
      <c r="AL5" s="9">
        <f t="shared" si="8"/>
        <v>1</v>
      </c>
      <c r="AM5" s="9">
        <f t="shared" si="9"/>
        <v>1</v>
      </c>
      <c r="AN5" s="9">
        <f t="shared" si="10"/>
        <v>0</v>
      </c>
      <c r="AO5" s="9">
        <f t="shared" si="11"/>
        <v>1</v>
      </c>
      <c r="AP5" s="9">
        <f t="shared" si="12"/>
        <v>0</v>
      </c>
      <c r="AQ5" s="9">
        <f t="shared" si="13"/>
        <v>0</v>
      </c>
      <c r="AR5" s="9">
        <f t="shared" si="14"/>
        <v>0</v>
      </c>
      <c r="AS5" s="9">
        <f t="shared" si="15"/>
        <v>0</v>
      </c>
      <c r="AT5" s="9">
        <f t="shared" si="16"/>
        <v>0</v>
      </c>
      <c r="AU5" s="9">
        <f t="shared" si="17"/>
        <v>1</v>
      </c>
      <c r="AW5" s="9">
        <f t="shared" si="18"/>
        <v>1</v>
      </c>
      <c r="AX5" s="33">
        <v>0.5</v>
      </c>
    </row>
    <row r="6" spans="1:50" x14ac:dyDescent="0.2">
      <c r="A6" s="13" t="s">
        <v>2</v>
      </c>
      <c r="B6" s="14">
        <f t="shared" si="19"/>
        <v>10</v>
      </c>
      <c r="C6" s="15">
        <f t="shared" ref="C6:C20" si="20">COUNT(AW6:AX6)</f>
        <v>0</v>
      </c>
      <c r="D6" s="11" t="s">
        <v>324</v>
      </c>
      <c r="E6" s="11" t="s">
        <v>325</v>
      </c>
      <c r="F6" s="11" t="s">
        <v>326</v>
      </c>
      <c r="G6" s="43" t="s">
        <v>256</v>
      </c>
      <c r="H6" s="43" t="s">
        <v>19</v>
      </c>
      <c r="I6" s="11" t="s">
        <v>341</v>
      </c>
      <c r="J6" s="11" t="s">
        <v>291</v>
      </c>
      <c r="K6" s="11" t="s">
        <v>259</v>
      </c>
      <c r="L6" s="11" t="s">
        <v>330</v>
      </c>
      <c r="M6" s="11" t="s">
        <v>63</v>
      </c>
      <c r="N6" s="11" t="s">
        <v>185</v>
      </c>
      <c r="O6" s="11" t="s">
        <v>248</v>
      </c>
      <c r="P6" s="11" t="s">
        <v>145</v>
      </c>
      <c r="Q6" s="11" t="s">
        <v>334</v>
      </c>
      <c r="R6" s="11" t="s">
        <v>151</v>
      </c>
      <c r="S6" s="11" t="s">
        <v>335</v>
      </c>
      <c r="T6" s="11" t="s">
        <v>150</v>
      </c>
      <c r="U6" s="11" t="s">
        <v>337</v>
      </c>
      <c r="V6" s="11" t="s">
        <v>66</v>
      </c>
      <c r="W6" s="11" t="s">
        <v>198</v>
      </c>
      <c r="Y6" s="31" t="s">
        <v>337</v>
      </c>
      <c r="Z6" s="31" t="s">
        <v>63</v>
      </c>
      <c r="AB6" s="9">
        <f t="shared" si="0"/>
        <v>1</v>
      </c>
      <c r="AC6" s="9">
        <f t="shared" si="1"/>
        <v>1</v>
      </c>
      <c r="AD6" s="9">
        <f t="shared" si="2"/>
        <v>1</v>
      </c>
      <c r="AE6" s="33">
        <v>0.5</v>
      </c>
      <c r="AF6" s="33">
        <v>0.5</v>
      </c>
      <c r="AG6" s="9">
        <f t="shared" si="3"/>
        <v>0</v>
      </c>
      <c r="AH6" s="9">
        <f t="shared" si="4"/>
        <v>1</v>
      </c>
      <c r="AI6" s="9">
        <f t="shared" si="5"/>
        <v>1</v>
      </c>
      <c r="AJ6" s="9">
        <f t="shared" si="6"/>
        <v>0</v>
      </c>
      <c r="AK6" s="9">
        <f t="shared" si="7"/>
        <v>0</v>
      </c>
      <c r="AL6" s="9">
        <f t="shared" si="8"/>
        <v>0</v>
      </c>
      <c r="AM6" s="9">
        <f t="shared" si="9"/>
        <v>1</v>
      </c>
      <c r="AN6" s="9">
        <f t="shared" si="10"/>
        <v>0</v>
      </c>
      <c r="AO6" s="9">
        <f t="shared" si="11"/>
        <v>0</v>
      </c>
      <c r="AP6" s="9">
        <f t="shared" si="12"/>
        <v>1</v>
      </c>
      <c r="AQ6" s="9">
        <f t="shared" si="13"/>
        <v>0</v>
      </c>
      <c r="AR6" s="9">
        <f t="shared" si="14"/>
        <v>1</v>
      </c>
      <c r="AS6" s="9">
        <f t="shared" si="15"/>
        <v>0</v>
      </c>
      <c r="AT6" s="9">
        <f t="shared" si="16"/>
        <v>1</v>
      </c>
      <c r="AU6" s="9">
        <f t="shared" si="17"/>
        <v>0</v>
      </c>
      <c r="AW6" s="9" t="e">
        <f t="shared" si="18"/>
        <v>#N/A</v>
      </c>
      <c r="AX6" s="9" t="e">
        <f t="shared" si="18"/>
        <v>#N/A</v>
      </c>
    </row>
    <row r="7" spans="1:50" x14ac:dyDescent="0.2">
      <c r="A7" s="13" t="s">
        <v>3</v>
      </c>
      <c r="B7" s="14">
        <f t="shared" si="19"/>
        <v>11</v>
      </c>
      <c r="C7" s="15">
        <f t="shared" si="20"/>
        <v>2</v>
      </c>
      <c r="D7" s="11" t="s">
        <v>261</v>
      </c>
      <c r="E7" s="11" t="s">
        <v>325</v>
      </c>
      <c r="F7" s="11" t="s">
        <v>326</v>
      </c>
      <c r="G7" s="43" t="s">
        <v>256</v>
      </c>
      <c r="H7" s="43" t="s">
        <v>19</v>
      </c>
      <c r="I7" s="11" t="s">
        <v>327</v>
      </c>
      <c r="J7" s="11" t="s">
        <v>291</v>
      </c>
      <c r="K7" s="11" t="s">
        <v>329</v>
      </c>
      <c r="L7" s="11" t="s">
        <v>330</v>
      </c>
      <c r="M7" s="11" t="s">
        <v>331</v>
      </c>
      <c r="N7" s="11" t="s">
        <v>332</v>
      </c>
      <c r="O7" s="11" t="s">
        <v>248</v>
      </c>
      <c r="P7" s="11" t="s">
        <v>145</v>
      </c>
      <c r="Q7" s="11" t="s">
        <v>334</v>
      </c>
      <c r="R7" s="11" t="s">
        <v>313</v>
      </c>
      <c r="S7" s="11" t="s">
        <v>335</v>
      </c>
      <c r="T7" s="11" t="s">
        <v>150</v>
      </c>
      <c r="U7" s="11" t="s">
        <v>337</v>
      </c>
      <c r="V7" s="11" t="s">
        <v>66</v>
      </c>
      <c r="W7" s="11" t="s">
        <v>339</v>
      </c>
      <c r="Y7" s="12" t="s">
        <v>332</v>
      </c>
      <c r="Z7" s="12" t="s">
        <v>325</v>
      </c>
      <c r="AB7" s="9">
        <f t="shared" si="0"/>
        <v>0</v>
      </c>
      <c r="AC7" s="9">
        <f t="shared" si="1"/>
        <v>1</v>
      </c>
      <c r="AD7" s="9">
        <f t="shared" si="2"/>
        <v>1</v>
      </c>
      <c r="AE7" s="33">
        <v>0.5</v>
      </c>
      <c r="AF7" s="33">
        <v>0.5</v>
      </c>
      <c r="AG7" s="9">
        <f t="shared" si="3"/>
        <v>1</v>
      </c>
      <c r="AH7" s="9">
        <f t="shared" si="4"/>
        <v>1</v>
      </c>
      <c r="AI7" s="9">
        <f t="shared" si="5"/>
        <v>0</v>
      </c>
      <c r="AJ7" s="9">
        <f t="shared" si="6"/>
        <v>0</v>
      </c>
      <c r="AK7" s="9">
        <f t="shared" si="7"/>
        <v>1</v>
      </c>
      <c r="AL7" s="9">
        <f t="shared" si="8"/>
        <v>1</v>
      </c>
      <c r="AM7" s="9">
        <f t="shared" si="9"/>
        <v>1</v>
      </c>
      <c r="AN7" s="9">
        <f t="shared" si="10"/>
        <v>0</v>
      </c>
      <c r="AO7" s="9">
        <f t="shared" si="11"/>
        <v>0</v>
      </c>
      <c r="AP7" s="9">
        <f t="shared" si="12"/>
        <v>0</v>
      </c>
      <c r="AQ7" s="9">
        <f t="shared" si="13"/>
        <v>0</v>
      </c>
      <c r="AR7" s="9">
        <f t="shared" si="14"/>
        <v>1</v>
      </c>
      <c r="AS7" s="9">
        <f t="shared" si="15"/>
        <v>0</v>
      </c>
      <c r="AT7" s="9">
        <f t="shared" si="16"/>
        <v>1</v>
      </c>
      <c r="AU7" s="9">
        <f t="shared" si="17"/>
        <v>1</v>
      </c>
      <c r="AW7" s="9">
        <f t="shared" si="18"/>
        <v>1</v>
      </c>
      <c r="AX7" s="9">
        <f t="shared" si="18"/>
        <v>1</v>
      </c>
    </row>
    <row r="8" spans="1:50" x14ac:dyDescent="0.2">
      <c r="A8" s="13" t="s">
        <v>93</v>
      </c>
      <c r="B8" s="14">
        <f t="shared" si="19"/>
        <v>12</v>
      </c>
      <c r="C8" s="15">
        <f t="shared" si="20"/>
        <v>1</v>
      </c>
      <c r="D8" s="11" t="s">
        <v>324</v>
      </c>
      <c r="E8" s="11" t="s">
        <v>325</v>
      </c>
      <c r="F8" s="11" t="s">
        <v>326</v>
      </c>
      <c r="G8" s="43" t="s">
        <v>340</v>
      </c>
      <c r="H8" s="43" t="s">
        <v>19</v>
      </c>
      <c r="I8" s="11" t="s">
        <v>327</v>
      </c>
      <c r="J8" s="11" t="s">
        <v>291</v>
      </c>
      <c r="K8" s="11" t="s">
        <v>329</v>
      </c>
      <c r="L8" s="11" t="s">
        <v>330</v>
      </c>
      <c r="M8" s="11" t="s">
        <v>331</v>
      </c>
      <c r="N8" s="11" t="s">
        <v>332</v>
      </c>
      <c r="O8" s="11" t="s">
        <v>248</v>
      </c>
      <c r="P8" s="11" t="s">
        <v>333</v>
      </c>
      <c r="Q8" s="11" t="s">
        <v>334</v>
      </c>
      <c r="R8" s="11" t="s">
        <v>313</v>
      </c>
      <c r="S8" s="11" t="s">
        <v>342</v>
      </c>
      <c r="T8" s="11" t="s">
        <v>336</v>
      </c>
      <c r="U8" s="11" t="s">
        <v>337</v>
      </c>
      <c r="V8" s="11" t="s">
        <v>338</v>
      </c>
      <c r="W8" s="11" t="s">
        <v>339</v>
      </c>
      <c r="Y8" s="31" t="s">
        <v>337</v>
      </c>
      <c r="Z8" s="12" t="s">
        <v>326</v>
      </c>
      <c r="AB8" s="9">
        <f t="shared" si="0"/>
        <v>1</v>
      </c>
      <c r="AC8" s="9">
        <f t="shared" si="1"/>
        <v>1</v>
      </c>
      <c r="AD8" s="9">
        <f t="shared" si="2"/>
        <v>1</v>
      </c>
      <c r="AE8" s="33">
        <v>0.5</v>
      </c>
      <c r="AF8" s="33">
        <v>0.5</v>
      </c>
      <c r="AG8" s="9">
        <f t="shared" si="3"/>
        <v>1</v>
      </c>
      <c r="AH8" s="9">
        <f t="shared" si="4"/>
        <v>1</v>
      </c>
      <c r="AI8" s="9">
        <f t="shared" si="5"/>
        <v>0</v>
      </c>
      <c r="AJ8" s="9">
        <f t="shared" si="6"/>
        <v>0</v>
      </c>
      <c r="AK8" s="9">
        <f t="shared" si="7"/>
        <v>1</v>
      </c>
      <c r="AL8" s="9">
        <f t="shared" si="8"/>
        <v>1</v>
      </c>
      <c r="AM8" s="9">
        <f t="shared" si="9"/>
        <v>1</v>
      </c>
      <c r="AN8" s="9">
        <f t="shared" si="10"/>
        <v>1</v>
      </c>
      <c r="AO8" s="9">
        <f t="shared" si="11"/>
        <v>0</v>
      </c>
      <c r="AP8" s="9">
        <f t="shared" si="12"/>
        <v>0</v>
      </c>
      <c r="AQ8" s="9">
        <f t="shared" si="13"/>
        <v>1</v>
      </c>
      <c r="AR8" s="9">
        <f t="shared" si="14"/>
        <v>0</v>
      </c>
      <c r="AS8" s="9">
        <f t="shared" si="15"/>
        <v>0</v>
      </c>
      <c r="AT8" s="9">
        <f t="shared" si="16"/>
        <v>0</v>
      </c>
      <c r="AU8" s="9">
        <f t="shared" si="17"/>
        <v>1</v>
      </c>
      <c r="AW8" s="9" t="e">
        <f t="shared" si="18"/>
        <v>#N/A</v>
      </c>
      <c r="AX8" s="9">
        <f t="shared" si="18"/>
        <v>1</v>
      </c>
    </row>
    <row r="9" spans="1:50" x14ac:dyDescent="0.2">
      <c r="A9" s="13" t="s">
        <v>4</v>
      </c>
      <c r="B9" s="14" t="s">
        <v>348</v>
      </c>
      <c r="C9" s="15">
        <f t="shared" si="20"/>
        <v>0</v>
      </c>
      <c r="D9" s="11" t="s">
        <v>14</v>
      </c>
      <c r="E9" s="11" t="s">
        <v>14</v>
      </c>
      <c r="F9" s="11" t="s">
        <v>14</v>
      </c>
      <c r="G9" s="43" t="s">
        <v>14</v>
      </c>
      <c r="H9" s="43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0"/>
        <v>0</v>
      </c>
      <c r="AC9" s="9">
        <f t="shared" si="1"/>
        <v>0</v>
      </c>
      <c r="AD9" s="9">
        <f t="shared" si="2"/>
        <v>0</v>
      </c>
      <c r="AE9" s="33">
        <v>0.5</v>
      </c>
      <c r="AF9" s="33">
        <v>0.5</v>
      </c>
      <c r="AG9" s="9">
        <f t="shared" si="3"/>
        <v>0</v>
      </c>
      <c r="AH9" s="9">
        <f t="shared" si="4"/>
        <v>0</v>
      </c>
      <c r="AI9" s="9">
        <f t="shared" si="5"/>
        <v>0</v>
      </c>
      <c r="AJ9" s="9">
        <f t="shared" si="6"/>
        <v>0</v>
      </c>
      <c r="AK9" s="9">
        <f t="shared" si="7"/>
        <v>0</v>
      </c>
      <c r="AL9" s="9">
        <f t="shared" si="8"/>
        <v>0</v>
      </c>
      <c r="AM9" s="9">
        <f t="shared" si="9"/>
        <v>0</v>
      </c>
      <c r="AN9" s="9">
        <f t="shared" si="10"/>
        <v>0</v>
      </c>
      <c r="AO9" s="9">
        <f t="shared" si="11"/>
        <v>0</v>
      </c>
      <c r="AP9" s="9">
        <f t="shared" si="12"/>
        <v>0</v>
      </c>
      <c r="AQ9" s="9">
        <f t="shared" si="13"/>
        <v>0</v>
      </c>
      <c r="AR9" s="9">
        <f t="shared" si="14"/>
        <v>0</v>
      </c>
      <c r="AS9" s="9">
        <f t="shared" si="15"/>
        <v>0</v>
      </c>
      <c r="AT9" s="9">
        <f t="shared" si="16"/>
        <v>0</v>
      </c>
      <c r="AU9" s="9">
        <f t="shared" si="17"/>
        <v>0</v>
      </c>
      <c r="AW9" s="9" t="e">
        <f t="shared" si="18"/>
        <v>#N/A</v>
      </c>
      <c r="AX9" s="9" t="e">
        <f t="shared" si="18"/>
        <v>#N/A</v>
      </c>
    </row>
    <row r="10" spans="1:50" x14ac:dyDescent="0.2">
      <c r="A10" s="13" t="s">
        <v>94</v>
      </c>
      <c r="B10" s="14">
        <f t="shared" si="19"/>
        <v>9</v>
      </c>
      <c r="C10" s="15">
        <f t="shared" si="20"/>
        <v>0</v>
      </c>
      <c r="D10" s="11" t="s">
        <v>324</v>
      </c>
      <c r="E10" s="11" t="s">
        <v>325</v>
      </c>
      <c r="F10" s="11" t="s">
        <v>80</v>
      </c>
      <c r="G10" s="43" t="s">
        <v>256</v>
      </c>
      <c r="H10" s="43" t="s">
        <v>343</v>
      </c>
      <c r="I10" s="11" t="s">
        <v>327</v>
      </c>
      <c r="J10" s="11" t="s">
        <v>291</v>
      </c>
      <c r="K10" s="11" t="s">
        <v>329</v>
      </c>
      <c r="L10" s="11" t="s">
        <v>330</v>
      </c>
      <c r="M10" s="11" t="s">
        <v>331</v>
      </c>
      <c r="N10" s="11" t="s">
        <v>185</v>
      </c>
      <c r="O10" s="11" t="s">
        <v>248</v>
      </c>
      <c r="P10" s="11" t="s">
        <v>145</v>
      </c>
      <c r="Q10" s="11" t="s">
        <v>334</v>
      </c>
      <c r="R10" s="11" t="s">
        <v>313</v>
      </c>
      <c r="S10" s="11" t="s">
        <v>342</v>
      </c>
      <c r="T10" s="11" t="s">
        <v>150</v>
      </c>
      <c r="U10" s="11" t="s">
        <v>337</v>
      </c>
      <c r="V10" s="11" t="s">
        <v>338</v>
      </c>
      <c r="W10" s="11" t="s">
        <v>198</v>
      </c>
      <c r="Y10" s="31" t="s">
        <v>145</v>
      </c>
      <c r="Z10" s="31" t="s">
        <v>313</v>
      </c>
      <c r="AB10" s="9">
        <f t="shared" si="0"/>
        <v>1</v>
      </c>
      <c r="AC10" s="9">
        <f t="shared" si="1"/>
        <v>1</v>
      </c>
      <c r="AD10" s="9">
        <f t="shared" si="2"/>
        <v>0</v>
      </c>
      <c r="AE10" s="33">
        <v>0.5</v>
      </c>
      <c r="AF10" s="33">
        <v>0.5</v>
      </c>
      <c r="AG10" s="9">
        <f t="shared" si="3"/>
        <v>1</v>
      </c>
      <c r="AH10" s="9">
        <f t="shared" si="4"/>
        <v>1</v>
      </c>
      <c r="AI10" s="9">
        <f t="shared" si="5"/>
        <v>0</v>
      </c>
      <c r="AJ10" s="9">
        <f t="shared" si="6"/>
        <v>0</v>
      </c>
      <c r="AK10" s="9">
        <f t="shared" si="7"/>
        <v>1</v>
      </c>
      <c r="AL10" s="9">
        <f t="shared" si="8"/>
        <v>0</v>
      </c>
      <c r="AM10" s="9">
        <f t="shared" si="9"/>
        <v>1</v>
      </c>
      <c r="AN10" s="9">
        <f t="shared" si="10"/>
        <v>0</v>
      </c>
      <c r="AO10" s="9">
        <f t="shared" si="11"/>
        <v>0</v>
      </c>
      <c r="AP10" s="9">
        <f t="shared" si="12"/>
        <v>0</v>
      </c>
      <c r="AQ10" s="9">
        <f t="shared" si="13"/>
        <v>1</v>
      </c>
      <c r="AR10" s="9">
        <f t="shared" si="14"/>
        <v>1</v>
      </c>
      <c r="AS10" s="9">
        <f t="shared" si="15"/>
        <v>0</v>
      </c>
      <c r="AT10" s="9">
        <f t="shared" si="16"/>
        <v>0</v>
      </c>
      <c r="AU10" s="9">
        <f t="shared" si="17"/>
        <v>0</v>
      </c>
      <c r="AW10" s="9" t="e">
        <f t="shared" si="18"/>
        <v>#N/A</v>
      </c>
      <c r="AX10" s="9" t="e">
        <f t="shared" si="18"/>
        <v>#N/A</v>
      </c>
    </row>
    <row r="11" spans="1:50" x14ac:dyDescent="0.2">
      <c r="A11" s="13" t="s">
        <v>95</v>
      </c>
      <c r="B11" s="14">
        <f t="shared" si="19"/>
        <v>8</v>
      </c>
      <c r="C11" s="15">
        <f t="shared" si="20"/>
        <v>0</v>
      </c>
      <c r="D11" s="11" t="s">
        <v>324</v>
      </c>
      <c r="E11" s="11" t="s">
        <v>325</v>
      </c>
      <c r="F11" s="11" t="s">
        <v>326</v>
      </c>
      <c r="G11" s="43" t="s">
        <v>340</v>
      </c>
      <c r="H11" s="43" t="s">
        <v>343</v>
      </c>
      <c r="I11" s="11" t="s">
        <v>327</v>
      </c>
      <c r="J11" s="11" t="s">
        <v>328</v>
      </c>
      <c r="K11" s="11" t="s">
        <v>329</v>
      </c>
      <c r="L11" s="11" t="s">
        <v>330</v>
      </c>
      <c r="M11" s="11" t="s">
        <v>331</v>
      </c>
      <c r="N11" s="11" t="s">
        <v>332</v>
      </c>
      <c r="O11" s="11" t="s">
        <v>344</v>
      </c>
      <c r="P11" s="11" t="s">
        <v>145</v>
      </c>
      <c r="Q11" s="11" t="s">
        <v>334</v>
      </c>
      <c r="R11" s="11" t="s">
        <v>313</v>
      </c>
      <c r="S11" s="11" t="s">
        <v>335</v>
      </c>
      <c r="T11" s="11" t="s">
        <v>336</v>
      </c>
      <c r="U11" s="11" t="s">
        <v>337</v>
      </c>
      <c r="V11" s="11" t="s">
        <v>338</v>
      </c>
      <c r="W11" s="11" t="s">
        <v>339</v>
      </c>
      <c r="Y11" s="31" t="s">
        <v>338</v>
      </c>
      <c r="Z11" s="31" t="s">
        <v>313</v>
      </c>
      <c r="AB11" s="9">
        <f t="shared" si="0"/>
        <v>1</v>
      </c>
      <c r="AC11" s="9">
        <f t="shared" si="1"/>
        <v>1</v>
      </c>
      <c r="AD11" s="9">
        <f t="shared" si="2"/>
        <v>1</v>
      </c>
      <c r="AE11" s="33">
        <v>0.5</v>
      </c>
      <c r="AF11" s="33">
        <v>0.5</v>
      </c>
      <c r="AG11" s="9">
        <f t="shared" si="3"/>
        <v>1</v>
      </c>
      <c r="AH11" s="9">
        <f t="shared" si="4"/>
        <v>0</v>
      </c>
      <c r="AI11" s="9">
        <f t="shared" si="5"/>
        <v>0</v>
      </c>
      <c r="AJ11" s="9">
        <f t="shared" si="6"/>
        <v>0</v>
      </c>
      <c r="AK11" s="9">
        <f t="shared" si="7"/>
        <v>1</v>
      </c>
      <c r="AL11" s="9">
        <f t="shared" si="8"/>
        <v>1</v>
      </c>
      <c r="AM11" s="9">
        <f t="shared" si="9"/>
        <v>0</v>
      </c>
      <c r="AN11" s="9">
        <f t="shared" si="10"/>
        <v>0</v>
      </c>
      <c r="AO11" s="9">
        <f t="shared" si="11"/>
        <v>0</v>
      </c>
      <c r="AP11" s="9">
        <f t="shared" si="12"/>
        <v>0</v>
      </c>
      <c r="AQ11" s="9">
        <f t="shared" si="13"/>
        <v>0</v>
      </c>
      <c r="AR11" s="9">
        <f t="shared" si="14"/>
        <v>0</v>
      </c>
      <c r="AS11" s="9">
        <f t="shared" si="15"/>
        <v>0</v>
      </c>
      <c r="AT11" s="9">
        <f t="shared" si="16"/>
        <v>0</v>
      </c>
      <c r="AU11" s="9">
        <f t="shared" si="17"/>
        <v>1</v>
      </c>
      <c r="AW11" s="9" t="e">
        <f t="shared" si="18"/>
        <v>#N/A</v>
      </c>
      <c r="AX11" s="9" t="e">
        <f t="shared" si="18"/>
        <v>#N/A</v>
      </c>
    </row>
    <row r="12" spans="1:50" x14ac:dyDescent="0.2">
      <c r="A12" s="13" t="s">
        <v>5</v>
      </c>
      <c r="B12" s="14">
        <f t="shared" si="19"/>
        <v>11</v>
      </c>
      <c r="C12" s="49">
        <v>0.5</v>
      </c>
      <c r="D12" s="11" t="s">
        <v>324</v>
      </c>
      <c r="E12" s="11" t="s">
        <v>325</v>
      </c>
      <c r="F12" s="11" t="s">
        <v>80</v>
      </c>
      <c r="G12" s="43" t="s">
        <v>340</v>
      </c>
      <c r="H12" s="43" t="s">
        <v>19</v>
      </c>
      <c r="I12" s="11" t="s">
        <v>327</v>
      </c>
      <c r="J12" s="11" t="s">
        <v>291</v>
      </c>
      <c r="K12" s="11" t="s">
        <v>259</v>
      </c>
      <c r="L12" s="11" t="s">
        <v>330</v>
      </c>
      <c r="M12" s="11" t="s">
        <v>331</v>
      </c>
      <c r="N12" s="11" t="s">
        <v>185</v>
      </c>
      <c r="O12" s="11" t="s">
        <v>248</v>
      </c>
      <c r="P12" s="11" t="s">
        <v>145</v>
      </c>
      <c r="Q12" s="11" t="s">
        <v>319</v>
      </c>
      <c r="R12" s="11" t="s">
        <v>313</v>
      </c>
      <c r="S12" s="11" t="s">
        <v>335</v>
      </c>
      <c r="T12" s="11" t="s">
        <v>336</v>
      </c>
      <c r="U12" s="11" t="s">
        <v>223</v>
      </c>
      <c r="V12" s="11" t="s">
        <v>338</v>
      </c>
      <c r="W12" s="11" t="s">
        <v>339</v>
      </c>
      <c r="Y12" s="32" t="s">
        <v>340</v>
      </c>
      <c r="Z12" s="31" t="s">
        <v>338</v>
      </c>
      <c r="AB12" s="9">
        <f t="shared" si="0"/>
        <v>1</v>
      </c>
      <c r="AC12" s="9">
        <f t="shared" si="1"/>
        <v>1</v>
      </c>
      <c r="AD12" s="9">
        <f t="shared" si="2"/>
        <v>0</v>
      </c>
      <c r="AE12" s="33">
        <v>0.5</v>
      </c>
      <c r="AF12" s="33">
        <v>0.5</v>
      </c>
      <c r="AG12" s="9">
        <f t="shared" si="3"/>
        <v>1</v>
      </c>
      <c r="AH12" s="9">
        <f t="shared" si="4"/>
        <v>1</v>
      </c>
      <c r="AI12" s="9">
        <f t="shared" si="5"/>
        <v>1</v>
      </c>
      <c r="AJ12" s="9">
        <f t="shared" si="6"/>
        <v>0</v>
      </c>
      <c r="AK12" s="9">
        <f t="shared" si="7"/>
        <v>1</v>
      </c>
      <c r="AL12" s="9">
        <f t="shared" si="8"/>
        <v>0</v>
      </c>
      <c r="AM12" s="9">
        <f t="shared" si="9"/>
        <v>1</v>
      </c>
      <c r="AN12" s="9">
        <f t="shared" si="10"/>
        <v>0</v>
      </c>
      <c r="AO12" s="9">
        <f t="shared" si="11"/>
        <v>1</v>
      </c>
      <c r="AP12" s="9">
        <f t="shared" si="12"/>
        <v>0</v>
      </c>
      <c r="AQ12" s="9">
        <f t="shared" si="13"/>
        <v>0</v>
      </c>
      <c r="AR12" s="9">
        <f t="shared" si="14"/>
        <v>0</v>
      </c>
      <c r="AS12" s="9">
        <f t="shared" si="15"/>
        <v>1</v>
      </c>
      <c r="AT12" s="9">
        <f t="shared" si="16"/>
        <v>0</v>
      </c>
      <c r="AU12" s="9">
        <f t="shared" si="17"/>
        <v>1</v>
      </c>
      <c r="AW12" s="33">
        <v>0.5</v>
      </c>
      <c r="AX12" s="9" t="e">
        <f t="shared" si="18"/>
        <v>#N/A</v>
      </c>
    </row>
    <row r="13" spans="1:50" x14ac:dyDescent="0.2">
      <c r="A13" s="13" t="s">
        <v>6</v>
      </c>
      <c r="B13" s="14">
        <f t="shared" si="19"/>
        <v>7</v>
      </c>
      <c r="C13" s="15">
        <f t="shared" si="20"/>
        <v>0</v>
      </c>
      <c r="D13" s="11" t="s">
        <v>324</v>
      </c>
      <c r="E13" s="11" t="s">
        <v>325</v>
      </c>
      <c r="F13" s="11" t="s">
        <v>80</v>
      </c>
      <c r="G13" s="43" t="s">
        <v>340</v>
      </c>
      <c r="H13" s="43" t="s">
        <v>19</v>
      </c>
      <c r="I13" s="11" t="s">
        <v>327</v>
      </c>
      <c r="J13" s="11" t="s">
        <v>291</v>
      </c>
      <c r="K13" s="11" t="s">
        <v>329</v>
      </c>
      <c r="L13" s="11" t="s">
        <v>330</v>
      </c>
      <c r="M13" s="11" t="s">
        <v>331</v>
      </c>
      <c r="N13" s="11" t="s">
        <v>185</v>
      </c>
      <c r="O13" s="11" t="s">
        <v>344</v>
      </c>
      <c r="P13" s="11" t="s">
        <v>145</v>
      </c>
      <c r="Q13" s="11" t="s">
        <v>334</v>
      </c>
      <c r="R13" s="11" t="s">
        <v>313</v>
      </c>
      <c r="S13" s="11" t="s">
        <v>335</v>
      </c>
      <c r="T13" s="11" t="s">
        <v>336</v>
      </c>
      <c r="U13" s="11" t="s">
        <v>223</v>
      </c>
      <c r="V13" s="11" t="s">
        <v>338</v>
      </c>
      <c r="W13" s="11" t="s">
        <v>198</v>
      </c>
      <c r="Y13" s="31" t="s">
        <v>313</v>
      </c>
      <c r="Z13" s="31" t="s">
        <v>335</v>
      </c>
      <c r="AB13" s="9">
        <f t="shared" si="0"/>
        <v>1</v>
      </c>
      <c r="AC13" s="9">
        <f t="shared" si="1"/>
        <v>1</v>
      </c>
      <c r="AD13" s="9">
        <f t="shared" si="2"/>
        <v>0</v>
      </c>
      <c r="AE13" s="33">
        <v>0.5</v>
      </c>
      <c r="AF13" s="33">
        <v>0.5</v>
      </c>
      <c r="AG13" s="9">
        <f t="shared" si="3"/>
        <v>1</v>
      </c>
      <c r="AH13" s="9">
        <f t="shared" si="4"/>
        <v>1</v>
      </c>
      <c r="AI13" s="9">
        <f t="shared" si="5"/>
        <v>0</v>
      </c>
      <c r="AJ13" s="9">
        <f t="shared" si="6"/>
        <v>0</v>
      </c>
      <c r="AK13" s="9">
        <f t="shared" si="7"/>
        <v>1</v>
      </c>
      <c r="AL13" s="9">
        <f t="shared" si="8"/>
        <v>0</v>
      </c>
      <c r="AM13" s="9">
        <f t="shared" si="9"/>
        <v>0</v>
      </c>
      <c r="AN13" s="9">
        <f t="shared" si="10"/>
        <v>0</v>
      </c>
      <c r="AO13" s="9">
        <f t="shared" si="11"/>
        <v>0</v>
      </c>
      <c r="AP13" s="9">
        <f t="shared" si="12"/>
        <v>0</v>
      </c>
      <c r="AQ13" s="9">
        <f t="shared" si="13"/>
        <v>0</v>
      </c>
      <c r="AR13" s="9">
        <f t="shared" si="14"/>
        <v>0</v>
      </c>
      <c r="AS13" s="9">
        <f t="shared" si="15"/>
        <v>1</v>
      </c>
      <c r="AT13" s="9">
        <f t="shared" si="16"/>
        <v>0</v>
      </c>
      <c r="AU13" s="9">
        <f t="shared" si="17"/>
        <v>0</v>
      </c>
      <c r="AW13" s="9" t="e">
        <f t="shared" si="18"/>
        <v>#N/A</v>
      </c>
      <c r="AX13" s="9" t="e">
        <f t="shared" si="18"/>
        <v>#N/A</v>
      </c>
    </row>
    <row r="14" spans="1:50" x14ac:dyDescent="0.2">
      <c r="A14" s="13" t="s">
        <v>16</v>
      </c>
      <c r="B14" s="14">
        <f t="shared" si="19"/>
        <v>8</v>
      </c>
      <c r="C14" s="15">
        <f t="shared" si="20"/>
        <v>1</v>
      </c>
      <c r="D14" s="11" t="s">
        <v>261</v>
      </c>
      <c r="E14" s="11" t="s">
        <v>325</v>
      </c>
      <c r="F14" s="11" t="s">
        <v>326</v>
      </c>
      <c r="G14" s="43" t="s">
        <v>256</v>
      </c>
      <c r="H14" s="43" t="s">
        <v>19</v>
      </c>
      <c r="I14" s="11" t="s">
        <v>327</v>
      </c>
      <c r="J14" s="11" t="s">
        <v>291</v>
      </c>
      <c r="K14" s="11" t="s">
        <v>329</v>
      </c>
      <c r="L14" s="11" t="s">
        <v>330</v>
      </c>
      <c r="M14" s="11" t="s">
        <v>63</v>
      </c>
      <c r="N14" s="11" t="s">
        <v>185</v>
      </c>
      <c r="O14" s="11" t="s">
        <v>248</v>
      </c>
      <c r="P14" s="11" t="s">
        <v>145</v>
      </c>
      <c r="Q14" s="11" t="s">
        <v>319</v>
      </c>
      <c r="R14" s="11" t="s">
        <v>313</v>
      </c>
      <c r="S14" s="11" t="s">
        <v>335</v>
      </c>
      <c r="T14" s="11" t="s">
        <v>336</v>
      </c>
      <c r="U14" s="11" t="s">
        <v>337</v>
      </c>
      <c r="V14" s="11" t="s">
        <v>338</v>
      </c>
      <c r="W14" s="11" t="s">
        <v>339</v>
      </c>
      <c r="Y14" s="12" t="s">
        <v>325</v>
      </c>
      <c r="Z14" s="31" t="s">
        <v>335</v>
      </c>
      <c r="AB14" s="9">
        <f t="shared" si="0"/>
        <v>0</v>
      </c>
      <c r="AC14" s="9">
        <f t="shared" si="1"/>
        <v>1</v>
      </c>
      <c r="AD14" s="9">
        <f t="shared" si="2"/>
        <v>1</v>
      </c>
      <c r="AE14" s="33">
        <v>0.5</v>
      </c>
      <c r="AF14" s="33">
        <v>0.5</v>
      </c>
      <c r="AG14" s="9">
        <f t="shared" si="3"/>
        <v>1</v>
      </c>
      <c r="AH14" s="9">
        <f t="shared" si="4"/>
        <v>1</v>
      </c>
      <c r="AI14" s="9">
        <f t="shared" si="5"/>
        <v>0</v>
      </c>
      <c r="AJ14" s="9">
        <f t="shared" si="6"/>
        <v>0</v>
      </c>
      <c r="AK14" s="9">
        <f t="shared" si="7"/>
        <v>0</v>
      </c>
      <c r="AL14" s="9">
        <f t="shared" si="8"/>
        <v>0</v>
      </c>
      <c r="AM14" s="9">
        <f t="shared" si="9"/>
        <v>1</v>
      </c>
      <c r="AN14" s="9">
        <f t="shared" si="10"/>
        <v>0</v>
      </c>
      <c r="AO14" s="9">
        <f t="shared" si="11"/>
        <v>1</v>
      </c>
      <c r="AP14" s="9">
        <f t="shared" si="12"/>
        <v>0</v>
      </c>
      <c r="AQ14" s="9">
        <f t="shared" si="13"/>
        <v>0</v>
      </c>
      <c r="AR14" s="9">
        <f t="shared" si="14"/>
        <v>0</v>
      </c>
      <c r="AS14" s="9">
        <f t="shared" si="15"/>
        <v>0</v>
      </c>
      <c r="AT14" s="9">
        <f t="shared" si="16"/>
        <v>0</v>
      </c>
      <c r="AU14" s="9">
        <f t="shared" si="17"/>
        <v>1</v>
      </c>
      <c r="AW14" s="9">
        <f t="shared" si="18"/>
        <v>1</v>
      </c>
      <c r="AX14" s="9" t="e">
        <f t="shared" si="18"/>
        <v>#N/A</v>
      </c>
    </row>
    <row r="15" spans="1:50" x14ac:dyDescent="0.2">
      <c r="A15" s="13" t="s">
        <v>7</v>
      </c>
      <c r="B15" s="14">
        <f t="shared" si="19"/>
        <v>13</v>
      </c>
      <c r="C15" s="49">
        <v>1.5</v>
      </c>
      <c r="D15" s="11" t="s">
        <v>324</v>
      </c>
      <c r="E15" s="11" t="s">
        <v>325</v>
      </c>
      <c r="F15" s="11" t="s">
        <v>80</v>
      </c>
      <c r="G15" s="43" t="s">
        <v>340</v>
      </c>
      <c r="H15" s="43" t="s">
        <v>343</v>
      </c>
      <c r="I15" s="11" t="s">
        <v>341</v>
      </c>
      <c r="J15" s="11" t="s">
        <v>291</v>
      </c>
      <c r="K15" s="11" t="s">
        <v>259</v>
      </c>
      <c r="L15" s="11" t="s">
        <v>345</v>
      </c>
      <c r="M15" s="11" t="s">
        <v>331</v>
      </c>
      <c r="N15" s="11" t="s">
        <v>332</v>
      </c>
      <c r="O15" s="11" t="s">
        <v>344</v>
      </c>
      <c r="P15" s="11" t="s">
        <v>145</v>
      </c>
      <c r="Q15" s="11" t="s">
        <v>319</v>
      </c>
      <c r="R15" s="11" t="s">
        <v>151</v>
      </c>
      <c r="S15" s="11" t="s">
        <v>342</v>
      </c>
      <c r="T15" s="11" t="s">
        <v>150</v>
      </c>
      <c r="U15" s="11" t="s">
        <v>337</v>
      </c>
      <c r="V15" s="11" t="s">
        <v>338</v>
      </c>
      <c r="W15" s="11" t="s">
        <v>339</v>
      </c>
      <c r="Y15" s="12" t="s">
        <v>324</v>
      </c>
      <c r="Z15" s="32" t="s">
        <v>343</v>
      </c>
      <c r="AB15" s="9">
        <f t="shared" si="0"/>
        <v>1</v>
      </c>
      <c r="AC15" s="9">
        <f t="shared" si="1"/>
        <v>1</v>
      </c>
      <c r="AD15" s="9">
        <f t="shared" si="2"/>
        <v>0</v>
      </c>
      <c r="AE15" s="33">
        <v>0.5</v>
      </c>
      <c r="AF15" s="33">
        <v>0.5</v>
      </c>
      <c r="AG15" s="9">
        <f t="shared" si="3"/>
        <v>0</v>
      </c>
      <c r="AH15" s="9">
        <f t="shared" si="4"/>
        <v>1</v>
      </c>
      <c r="AI15" s="9">
        <f t="shared" si="5"/>
        <v>1</v>
      </c>
      <c r="AJ15" s="9">
        <f t="shared" si="6"/>
        <v>1</v>
      </c>
      <c r="AK15" s="9">
        <f t="shared" si="7"/>
        <v>1</v>
      </c>
      <c r="AL15" s="9">
        <f t="shared" si="8"/>
        <v>1</v>
      </c>
      <c r="AM15" s="9">
        <f t="shared" si="9"/>
        <v>0</v>
      </c>
      <c r="AN15" s="9">
        <f t="shared" si="10"/>
        <v>0</v>
      </c>
      <c r="AO15" s="9">
        <f t="shared" si="11"/>
        <v>1</v>
      </c>
      <c r="AP15" s="9">
        <f t="shared" si="12"/>
        <v>1</v>
      </c>
      <c r="AQ15" s="9">
        <f t="shared" si="13"/>
        <v>1</v>
      </c>
      <c r="AR15" s="9">
        <f t="shared" si="14"/>
        <v>1</v>
      </c>
      <c r="AS15" s="9">
        <f t="shared" si="15"/>
        <v>0</v>
      </c>
      <c r="AT15" s="9">
        <f t="shared" si="16"/>
        <v>0</v>
      </c>
      <c r="AU15" s="9">
        <f t="shared" si="17"/>
        <v>1</v>
      </c>
      <c r="AW15" s="9">
        <f t="shared" si="18"/>
        <v>1</v>
      </c>
      <c r="AX15" s="33">
        <v>0.5</v>
      </c>
    </row>
    <row r="16" spans="1:50" x14ac:dyDescent="0.2">
      <c r="A16" s="13" t="s">
        <v>8</v>
      </c>
      <c r="B16" s="14">
        <f t="shared" si="19"/>
        <v>10</v>
      </c>
      <c r="C16" s="15">
        <f t="shared" si="20"/>
        <v>2</v>
      </c>
      <c r="D16" s="11" t="s">
        <v>261</v>
      </c>
      <c r="E16" s="11" t="s">
        <v>325</v>
      </c>
      <c r="F16" s="11" t="s">
        <v>326</v>
      </c>
      <c r="G16" s="43" t="s">
        <v>340</v>
      </c>
      <c r="H16" s="43" t="s">
        <v>19</v>
      </c>
      <c r="I16" s="11" t="s">
        <v>327</v>
      </c>
      <c r="J16" s="11" t="s">
        <v>291</v>
      </c>
      <c r="K16" s="11" t="s">
        <v>259</v>
      </c>
      <c r="L16" s="11" t="s">
        <v>330</v>
      </c>
      <c r="M16" s="11" t="s">
        <v>63</v>
      </c>
      <c r="N16" s="11" t="s">
        <v>185</v>
      </c>
      <c r="O16" s="11" t="s">
        <v>248</v>
      </c>
      <c r="P16" s="11" t="s">
        <v>145</v>
      </c>
      <c r="Q16" s="11" t="s">
        <v>334</v>
      </c>
      <c r="R16" s="11" t="s">
        <v>313</v>
      </c>
      <c r="S16" s="11" t="s">
        <v>335</v>
      </c>
      <c r="T16" s="11" t="s">
        <v>336</v>
      </c>
      <c r="U16" s="11" t="s">
        <v>223</v>
      </c>
      <c r="V16" s="11" t="s">
        <v>66</v>
      </c>
      <c r="W16" s="11" t="s">
        <v>339</v>
      </c>
      <c r="Y16" s="12" t="s">
        <v>327</v>
      </c>
      <c r="Z16" s="12" t="s">
        <v>291</v>
      </c>
      <c r="AB16" s="9">
        <f t="shared" si="0"/>
        <v>0</v>
      </c>
      <c r="AC16" s="9">
        <f t="shared" si="1"/>
        <v>1</v>
      </c>
      <c r="AD16" s="9">
        <f t="shared" si="2"/>
        <v>1</v>
      </c>
      <c r="AE16" s="33">
        <v>0.5</v>
      </c>
      <c r="AF16" s="33">
        <v>0.5</v>
      </c>
      <c r="AG16" s="9">
        <f t="shared" si="3"/>
        <v>1</v>
      </c>
      <c r="AH16" s="9">
        <f t="shared" si="4"/>
        <v>1</v>
      </c>
      <c r="AI16" s="9">
        <f t="shared" si="5"/>
        <v>1</v>
      </c>
      <c r="AJ16" s="9">
        <f t="shared" si="6"/>
        <v>0</v>
      </c>
      <c r="AK16" s="9">
        <f t="shared" si="7"/>
        <v>0</v>
      </c>
      <c r="AL16" s="9">
        <f t="shared" si="8"/>
        <v>0</v>
      </c>
      <c r="AM16" s="9">
        <f t="shared" si="9"/>
        <v>1</v>
      </c>
      <c r="AN16" s="9">
        <f t="shared" si="10"/>
        <v>0</v>
      </c>
      <c r="AO16" s="9">
        <f t="shared" si="11"/>
        <v>0</v>
      </c>
      <c r="AP16" s="9">
        <f t="shared" si="12"/>
        <v>0</v>
      </c>
      <c r="AQ16" s="9">
        <f t="shared" si="13"/>
        <v>0</v>
      </c>
      <c r="AR16" s="9">
        <f t="shared" si="14"/>
        <v>0</v>
      </c>
      <c r="AS16" s="9">
        <f t="shared" si="15"/>
        <v>1</v>
      </c>
      <c r="AT16" s="9">
        <f t="shared" si="16"/>
        <v>1</v>
      </c>
      <c r="AU16" s="9">
        <f t="shared" si="17"/>
        <v>1</v>
      </c>
      <c r="AW16" s="9">
        <f t="shared" si="18"/>
        <v>1</v>
      </c>
      <c r="AX16" s="9">
        <f t="shared" si="18"/>
        <v>1</v>
      </c>
    </row>
    <row r="17" spans="1:50" x14ac:dyDescent="0.2">
      <c r="A17" s="13" t="s">
        <v>13</v>
      </c>
      <c r="B17" s="14">
        <f t="shared" si="19"/>
        <v>9</v>
      </c>
      <c r="C17" s="15">
        <f t="shared" si="20"/>
        <v>0</v>
      </c>
      <c r="D17" s="11" t="s">
        <v>324</v>
      </c>
      <c r="E17" s="11" t="s">
        <v>325</v>
      </c>
      <c r="F17" s="11" t="s">
        <v>326</v>
      </c>
      <c r="G17" s="43" t="s">
        <v>340</v>
      </c>
      <c r="H17" s="43" t="s">
        <v>19</v>
      </c>
      <c r="I17" s="11" t="s">
        <v>327</v>
      </c>
      <c r="J17" s="11" t="s">
        <v>291</v>
      </c>
      <c r="K17" s="11" t="s">
        <v>329</v>
      </c>
      <c r="L17" s="11" t="s">
        <v>330</v>
      </c>
      <c r="M17" s="11" t="s">
        <v>331</v>
      </c>
      <c r="N17" s="11" t="s">
        <v>185</v>
      </c>
      <c r="O17" s="11" t="s">
        <v>344</v>
      </c>
      <c r="P17" s="11" t="s">
        <v>333</v>
      </c>
      <c r="Q17" s="11" t="s">
        <v>319</v>
      </c>
      <c r="R17" s="11" t="s">
        <v>313</v>
      </c>
      <c r="S17" s="11" t="s">
        <v>335</v>
      </c>
      <c r="T17" s="11" t="s">
        <v>336</v>
      </c>
      <c r="U17" s="11" t="s">
        <v>337</v>
      </c>
      <c r="V17" s="11" t="s">
        <v>338</v>
      </c>
      <c r="W17" s="11" t="s">
        <v>198</v>
      </c>
      <c r="Y17" s="31" t="s">
        <v>185</v>
      </c>
      <c r="Z17" s="31" t="s">
        <v>337</v>
      </c>
      <c r="AB17" s="9">
        <f t="shared" si="0"/>
        <v>1</v>
      </c>
      <c r="AC17" s="9">
        <f t="shared" si="1"/>
        <v>1</v>
      </c>
      <c r="AD17" s="9">
        <f t="shared" si="2"/>
        <v>1</v>
      </c>
      <c r="AE17" s="33">
        <v>0.5</v>
      </c>
      <c r="AF17" s="33">
        <v>0.5</v>
      </c>
      <c r="AG17" s="9">
        <f t="shared" si="3"/>
        <v>1</v>
      </c>
      <c r="AH17" s="9">
        <f t="shared" si="4"/>
        <v>1</v>
      </c>
      <c r="AI17" s="9">
        <f t="shared" si="5"/>
        <v>0</v>
      </c>
      <c r="AJ17" s="9">
        <f t="shared" si="6"/>
        <v>0</v>
      </c>
      <c r="AK17" s="9">
        <f t="shared" si="7"/>
        <v>1</v>
      </c>
      <c r="AL17" s="9">
        <f t="shared" si="8"/>
        <v>0</v>
      </c>
      <c r="AM17" s="9">
        <f t="shared" si="9"/>
        <v>0</v>
      </c>
      <c r="AN17" s="9">
        <f t="shared" si="10"/>
        <v>1</v>
      </c>
      <c r="AO17" s="9">
        <f t="shared" si="11"/>
        <v>1</v>
      </c>
      <c r="AP17" s="9">
        <f t="shared" si="12"/>
        <v>0</v>
      </c>
      <c r="AQ17" s="9">
        <f t="shared" si="13"/>
        <v>0</v>
      </c>
      <c r="AR17" s="9">
        <f t="shared" si="14"/>
        <v>0</v>
      </c>
      <c r="AS17" s="9">
        <f t="shared" si="15"/>
        <v>0</v>
      </c>
      <c r="AT17" s="9">
        <f t="shared" si="16"/>
        <v>0</v>
      </c>
      <c r="AU17" s="9">
        <f t="shared" si="17"/>
        <v>0</v>
      </c>
      <c r="AW17" s="9" t="e">
        <f t="shared" si="18"/>
        <v>#N/A</v>
      </c>
      <c r="AX17" s="9" t="e">
        <f t="shared" si="18"/>
        <v>#N/A</v>
      </c>
    </row>
    <row r="18" spans="1:50" x14ac:dyDescent="0.2">
      <c r="A18" s="13" t="s">
        <v>9</v>
      </c>
      <c r="B18" s="14">
        <f t="shared" si="19"/>
        <v>6</v>
      </c>
      <c r="C18" s="15">
        <f t="shared" si="20"/>
        <v>1</v>
      </c>
      <c r="D18" s="11" t="s">
        <v>324</v>
      </c>
      <c r="E18" s="11" t="s">
        <v>325</v>
      </c>
      <c r="F18" s="11" t="s">
        <v>326</v>
      </c>
      <c r="G18" s="43" t="s">
        <v>256</v>
      </c>
      <c r="H18" s="43" t="s">
        <v>19</v>
      </c>
      <c r="I18" s="11" t="s">
        <v>327</v>
      </c>
      <c r="J18" s="11" t="s">
        <v>328</v>
      </c>
      <c r="K18" s="11" t="s">
        <v>329</v>
      </c>
      <c r="L18" s="11" t="s">
        <v>330</v>
      </c>
      <c r="M18" s="11" t="s">
        <v>63</v>
      </c>
      <c r="N18" s="11" t="s">
        <v>185</v>
      </c>
      <c r="O18" s="11" t="s">
        <v>344</v>
      </c>
      <c r="P18" s="11" t="s">
        <v>145</v>
      </c>
      <c r="Q18" s="11" t="s">
        <v>319</v>
      </c>
      <c r="R18" s="11" t="s">
        <v>313</v>
      </c>
      <c r="S18" s="11" t="s">
        <v>335</v>
      </c>
      <c r="T18" s="11" t="s">
        <v>336</v>
      </c>
      <c r="U18" s="11" t="s">
        <v>337</v>
      </c>
      <c r="V18" s="11" t="s">
        <v>338</v>
      </c>
      <c r="W18" s="11" t="s">
        <v>198</v>
      </c>
      <c r="Y18" s="31" t="s">
        <v>313</v>
      </c>
      <c r="Z18" s="12" t="s">
        <v>326</v>
      </c>
      <c r="AB18" s="9">
        <f t="shared" si="0"/>
        <v>1</v>
      </c>
      <c r="AC18" s="9">
        <f t="shared" si="1"/>
        <v>1</v>
      </c>
      <c r="AD18" s="9">
        <f t="shared" si="2"/>
        <v>1</v>
      </c>
      <c r="AE18" s="33">
        <v>0.5</v>
      </c>
      <c r="AF18" s="33">
        <v>0.5</v>
      </c>
      <c r="AG18" s="9">
        <f t="shared" si="3"/>
        <v>1</v>
      </c>
      <c r="AH18" s="9">
        <f t="shared" si="4"/>
        <v>0</v>
      </c>
      <c r="AI18" s="9">
        <f t="shared" si="5"/>
        <v>0</v>
      </c>
      <c r="AJ18" s="9">
        <f t="shared" si="6"/>
        <v>0</v>
      </c>
      <c r="AK18" s="9">
        <f t="shared" si="7"/>
        <v>0</v>
      </c>
      <c r="AL18" s="9">
        <f t="shared" si="8"/>
        <v>0</v>
      </c>
      <c r="AM18" s="9">
        <f t="shared" si="9"/>
        <v>0</v>
      </c>
      <c r="AN18" s="9">
        <f t="shared" si="10"/>
        <v>0</v>
      </c>
      <c r="AO18" s="9">
        <f t="shared" si="11"/>
        <v>1</v>
      </c>
      <c r="AP18" s="9">
        <f t="shared" si="12"/>
        <v>0</v>
      </c>
      <c r="AQ18" s="9">
        <f t="shared" si="13"/>
        <v>0</v>
      </c>
      <c r="AR18" s="9">
        <f t="shared" si="14"/>
        <v>0</v>
      </c>
      <c r="AS18" s="9">
        <f t="shared" si="15"/>
        <v>0</v>
      </c>
      <c r="AT18" s="9">
        <f t="shared" si="16"/>
        <v>0</v>
      </c>
      <c r="AU18" s="9">
        <f t="shared" si="17"/>
        <v>0</v>
      </c>
      <c r="AW18" s="9" t="e">
        <f t="shared" si="18"/>
        <v>#N/A</v>
      </c>
      <c r="AX18" s="9">
        <f t="shared" si="18"/>
        <v>1</v>
      </c>
    </row>
    <row r="19" spans="1:50" x14ac:dyDescent="0.2">
      <c r="A19" s="13" t="s">
        <v>10</v>
      </c>
      <c r="B19" s="14">
        <f t="shared" si="19"/>
        <v>11</v>
      </c>
      <c r="C19" s="15">
        <f t="shared" si="20"/>
        <v>1</v>
      </c>
      <c r="D19" s="11" t="s">
        <v>324</v>
      </c>
      <c r="E19" s="11" t="s">
        <v>325</v>
      </c>
      <c r="F19" s="11" t="s">
        <v>326</v>
      </c>
      <c r="G19" s="43" t="s">
        <v>340</v>
      </c>
      <c r="H19" s="43" t="s">
        <v>19</v>
      </c>
      <c r="I19" s="11" t="s">
        <v>327</v>
      </c>
      <c r="J19" s="11" t="s">
        <v>291</v>
      </c>
      <c r="K19" s="11" t="s">
        <v>329</v>
      </c>
      <c r="L19" s="11" t="s">
        <v>330</v>
      </c>
      <c r="M19" s="11" t="s">
        <v>331</v>
      </c>
      <c r="N19" s="11" t="s">
        <v>185</v>
      </c>
      <c r="O19" s="11" t="s">
        <v>344</v>
      </c>
      <c r="P19" s="11" t="s">
        <v>333</v>
      </c>
      <c r="Q19" s="11" t="s">
        <v>319</v>
      </c>
      <c r="R19" s="11" t="s">
        <v>313</v>
      </c>
      <c r="S19" s="11" t="s">
        <v>335</v>
      </c>
      <c r="T19" s="11" t="s">
        <v>336</v>
      </c>
      <c r="U19" s="11" t="s">
        <v>223</v>
      </c>
      <c r="V19" s="11" t="s">
        <v>338</v>
      </c>
      <c r="W19" s="11" t="s">
        <v>339</v>
      </c>
      <c r="Y19" s="31" t="s">
        <v>344</v>
      </c>
      <c r="Z19" s="12" t="s">
        <v>324</v>
      </c>
      <c r="AB19" s="9">
        <f t="shared" si="0"/>
        <v>1</v>
      </c>
      <c r="AC19" s="9">
        <f t="shared" si="1"/>
        <v>1</v>
      </c>
      <c r="AD19" s="9">
        <f t="shared" si="2"/>
        <v>1</v>
      </c>
      <c r="AE19" s="33">
        <v>0.5</v>
      </c>
      <c r="AF19" s="33">
        <v>0.5</v>
      </c>
      <c r="AG19" s="9">
        <f t="shared" si="3"/>
        <v>1</v>
      </c>
      <c r="AH19" s="9">
        <f t="shared" si="4"/>
        <v>1</v>
      </c>
      <c r="AI19" s="9">
        <f t="shared" si="5"/>
        <v>0</v>
      </c>
      <c r="AJ19" s="9">
        <f t="shared" si="6"/>
        <v>0</v>
      </c>
      <c r="AK19" s="9">
        <f t="shared" si="7"/>
        <v>1</v>
      </c>
      <c r="AL19" s="9">
        <f t="shared" si="8"/>
        <v>0</v>
      </c>
      <c r="AM19" s="9">
        <f t="shared" si="9"/>
        <v>0</v>
      </c>
      <c r="AN19" s="9">
        <f t="shared" si="10"/>
        <v>1</v>
      </c>
      <c r="AO19" s="9">
        <f t="shared" si="11"/>
        <v>1</v>
      </c>
      <c r="AP19" s="9">
        <f t="shared" si="12"/>
        <v>0</v>
      </c>
      <c r="AQ19" s="9">
        <f t="shared" si="13"/>
        <v>0</v>
      </c>
      <c r="AR19" s="9">
        <f t="shared" si="14"/>
        <v>0</v>
      </c>
      <c r="AS19" s="9">
        <f t="shared" si="15"/>
        <v>1</v>
      </c>
      <c r="AT19" s="9">
        <f t="shared" si="16"/>
        <v>0</v>
      </c>
      <c r="AU19" s="9">
        <f t="shared" si="17"/>
        <v>1</v>
      </c>
      <c r="AW19" s="9" t="e">
        <f t="shared" si="18"/>
        <v>#N/A</v>
      </c>
      <c r="AX19" s="9">
        <f t="shared" si="18"/>
        <v>1</v>
      </c>
    </row>
    <row r="20" spans="1:50" ht="13.5" thickBot="1" x14ac:dyDescent="0.25">
      <c r="A20" s="16" t="s">
        <v>92</v>
      </c>
      <c r="B20" s="14">
        <f t="shared" si="19"/>
        <v>9</v>
      </c>
      <c r="C20" s="15">
        <f t="shared" si="20"/>
        <v>1</v>
      </c>
      <c r="D20" s="11" t="s">
        <v>324</v>
      </c>
      <c r="E20" s="11" t="s">
        <v>325</v>
      </c>
      <c r="F20" s="11" t="s">
        <v>326</v>
      </c>
      <c r="G20" s="43" t="s">
        <v>340</v>
      </c>
      <c r="H20" s="43" t="s">
        <v>19</v>
      </c>
      <c r="I20" s="11" t="s">
        <v>327</v>
      </c>
      <c r="J20" s="11" t="s">
        <v>291</v>
      </c>
      <c r="K20" s="11" t="s">
        <v>329</v>
      </c>
      <c r="L20" s="11" t="s">
        <v>330</v>
      </c>
      <c r="M20" s="11" t="s">
        <v>331</v>
      </c>
      <c r="N20" s="11" t="s">
        <v>185</v>
      </c>
      <c r="O20" s="11" t="s">
        <v>248</v>
      </c>
      <c r="P20" s="11" t="s">
        <v>145</v>
      </c>
      <c r="Q20" s="11" t="s">
        <v>334</v>
      </c>
      <c r="R20" s="11" t="s">
        <v>313</v>
      </c>
      <c r="S20" s="11" t="s">
        <v>335</v>
      </c>
      <c r="T20" s="11" t="s">
        <v>336</v>
      </c>
      <c r="U20" s="11" t="s">
        <v>337</v>
      </c>
      <c r="V20" s="11" t="s">
        <v>338</v>
      </c>
      <c r="W20" s="11" t="s">
        <v>339</v>
      </c>
      <c r="Y20" s="31" t="s">
        <v>313</v>
      </c>
      <c r="Z20" s="12" t="s">
        <v>325</v>
      </c>
      <c r="AB20" s="9">
        <f t="shared" si="0"/>
        <v>1</v>
      </c>
      <c r="AC20" s="9">
        <f t="shared" si="1"/>
        <v>1</v>
      </c>
      <c r="AD20" s="9">
        <f t="shared" si="2"/>
        <v>1</v>
      </c>
      <c r="AE20" s="33">
        <v>0.5</v>
      </c>
      <c r="AF20" s="33">
        <v>0.5</v>
      </c>
      <c r="AG20" s="9">
        <f t="shared" si="3"/>
        <v>1</v>
      </c>
      <c r="AH20" s="9">
        <f t="shared" si="4"/>
        <v>1</v>
      </c>
      <c r="AI20" s="9">
        <f t="shared" si="5"/>
        <v>0</v>
      </c>
      <c r="AJ20" s="9">
        <f t="shared" si="6"/>
        <v>0</v>
      </c>
      <c r="AK20" s="9">
        <f t="shared" si="7"/>
        <v>1</v>
      </c>
      <c r="AL20" s="9">
        <f t="shared" si="8"/>
        <v>0</v>
      </c>
      <c r="AM20" s="9">
        <f t="shared" si="9"/>
        <v>1</v>
      </c>
      <c r="AN20" s="9">
        <f t="shared" si="10"/>
        <v>0</v>
      </c>
      <c r="AO20" s="9">
        <f t="shared" si="11"/>
        <v>0</v>
      </c>
      <c r="AP20" s="9">
        <f t="shared" si="12"/>
        <v>0</v>
      </c>
      <c r="AQ20" s="9">
        <f t="shared" si="13"/>
        <v>0</v>
      </c>
      <c r="AR20" s="9">
        <f t="shared" si="14"/>
        <v>0</v>
      </c>
      <c r="AS20" s="9">
        <f t="shared" si="15"/>
        <v>0</v>
      </c>
      <c r="AT20" s="9">
        <f t="shared" si="16"/>
        <v>0</v>
      </c>
      <c r="AU20" s="9">
        <f t="shared" si="17"/>
        <v>1</v>
      </c>
      <c r="AW20" s="9" t="e">
        <f t="shared" si="18"/>
        <v>#N/A</v>
      </c>
      <c r="AX20" s="9">
        <f t="shared" si="18"/>
        <v>1</v>
      </c>
    </row>
    <row r="21" spans="1:50" x14ac:dyDescent="0.2">
      <c r="A21" s="9" t="s">
        <v>294</v>
      </c>
    </row>
    <row r="22" spans="1:50" x14ac:dyDescent="0.2">
      <c r="A22" s="10"/>
      <c r="B22" s="9" t="s">
        <v>24</v>
      </c>
      <c r="C22" s="9" t="s">
        <v>23</v>
      </c>
      <c r="D22" s="14" t="s">
        <v>324</v>
      </c>
      <c r="E22" s="14" t="s">
        <v>325</v>
      </c>
      <c r="F22" s="14" t="s">
        <v>326</v>
      </c>
      <c r="G22" s="32" t="s">
        <v>59</v>
      </c>
      <c r="H22" s="32" t="s">
        <v>59</v>
      </c>
      <c r="I22" s="14" t="s">
        <v>327</v>
      </c>
      <c r="J22" s="14" t="s">
        <v>291</v>
      </c>
      <c r="K22" s="14" t="s">
        <v>259</v>
      </c>
      <c r="L22" s="14" t="s">
        <v>345</v>
      </c>
      <c r="M22" s="14" t="s">
        <v>331</v>
      </c>
      <c r="N22" s="14" t="s">
        <v>332</v>
      </c>
      <c r="O22" s="14" t="s">
        <v>248</v>
      </c>
      <c r="P22" s="14" t="s">
        <v>333</v>
      </c>
      <c r="Q22" s="14" t="s">
        <v>319</v>
      </c>
      <c r="R22" s="14" t="s">
        <v>151</v>
      </c>
      <c r="S22" s="14" t="s">
        <v>342</v>
      </c>
      <c r="T22" s="14" t="s">
        <v>150</v>
      </c>
      <c r="U22" s="14" t="s">
        <v>223</v>
      </c>
      <c r="V22" s="14" t="s">
        <v>66</v>
      </c>
      <c r="W22" s="14" t="s">
        <v>339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F20 D4:F4 D8:F9 I8:W9 I4:W4 I12:W20">
    <cfRule type="cellIs" dxfId="43" priority="7" operator="notEqual">
      <formula>D$22</formula>
    </cfRule>
  </conditionalFormatting>
  <conditionalFormatting sqref="D5:F5 I5:W5">
    <cfRule type="cellIs" dxfId="42" priority="6" operator="notEqual">
      <formula>D$22</formula>
    </cfRule>
  </conditionalFormatting>
  <conditionalFormatting sqref="D3:F3 I3:W3">
    <cfRule type="cellIs" dxfId="41" priority="5" operator="notEqual">
      <formula>D$22</formula>
    </cfRule>
  </conditionalFormatting>
  <conditionalFormatting sqref="D7:F7 I7:W7">
    <cfRule type="cellIs" dxfId="40" priority="4" operator="notEqual">
      <formula>D$22</formula>
    </cfRule>
  </conditionalFormatting>
  <conditionalFormatting sqref="D6:F6 I6:W6">
    <cfRule type="cellIs" dxfId="39" priority="3" operator="notEqual">
      <formula>D$22</formula>
    </cfRule>
  </conditionalFormatting>
  <conditionalFormatting sqref="D10:F10 I10:W10">
    <cfRule type="cellIs" dxfId="38" priority="2" operator="notEqual">
      <formula>D$22</formula>
    </cfRule>
  </conditionalFormatting>
  <conditionalFormatting sqref="D11:F11 I11:W11">
    <cfRule type="cellIs" dxfId="37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8.42578125" style="9" bestFit="1" customWidth="1"/>
    <col min="5" max="5" width="9.140625" style="9" bestFit="1" customWidth="1"/>
    <col min="6" max="6" width="8.28515625" style="9" bestFit="1" customWidth="1"/>
    <col min="7" max="7" width="8.5703125" style="9" bestFit="1" customWidth="1"/>
    <col min="8" max="8" width="9.42578125" style="9" bestFit="1" customWidth="1"/>
    <col min="9" max="9" width="10.85546875" style="9" bestFit="1" customWidth="1"/>
    <col min="10" max="10" width="9.5703125" style="9" bestFit="1" customWidth="1"/>
    <col min="11" max="11" width="6.140625" style="9" bestFit="1" customWidth="1"/>
    <col min="12" max="12" width="9.140625" style="9" bestFit="1" customWidth="1"/>
    <col min="13" max="13" width="7.28515625" style="9" bestFit="1" customWidth="1"/>
    <col min="14" max="14" width="9.85546875" style="9" bestFit="1" customWidth="1"/>
    <col min="15" max="15" width="7.140625" style="9" bestFit="1" customWidth="1"/>
    <col min="16" max="16" width="8.42578125" style="9" bestFit="1" customWidth="1"/>
    <col min="17" max="17" width="10.28515625" style="9" bestFit="1" customWidth="1"/>
    <col min="18" max="18" width="10.5703125" style="9" bestFit="1" customWidth="1"/>
    <col min="19" max="19" width="9.140625" style="9" bestFit="1" customWidth="1"/>
    <col min="20" max="20" width="8.7109375" style="9" bestFit="1" customWidth="1"/>
    <col min="21" max="21" width="10.5703125" style="9" bestFit="1" customWidth="1"/>
    <col min="22" max="22" width="11" style="9" bestFit="1" customWidth="1"/>
    <col min="23" max="23" width="9.7109375" style="9" bestFit="1" customWidth="1"/>
    <col min="24" max="24" width="2.7109375" style="9" customWidth="1"/>
    <col min="25" max="25" width="10.5703125" style="9" bestFit="1" customWidth="1"/>
    <col min="26" max="26" width="11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349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6</v>
      </c>
      <c r="C3" s="15">
        <f t="shared" ref="C3:C20" si="0">COUNT(AW3:AX3)</f>
        <v>2</v>
      </c>
      <c r="D3" s="11" t="s">
        <v>350</v>
      </c>
      <c r="E3" s="11" t="s">
        <v>351</v>
      </c>
      <c r="F3" s="11" t="s">
        <v>352</v>
      </c>
      <c r="G3" s="11" t="s">
        <v>353</v>
      </c>
      <c r="H3" s="11" t="s">
        <v>354</v>
      </c>
      <c r="I3" s="11" t="s">
        <v>355</v>
      </c>
      <c r="J3" s="11" t="s">
        <v>356</v>
      </c>
      <c r="K3" s="11" t="s">
        <v>357</v>
      </c>
      <c r="L3" s="11" t="s">
        <v>358</v>
      </c>
      <c r="M3" s="11" t="s">
        <v>359</v>
      </c>
      <c r="N3" s="11" t="s">
        <v>360</v>
      </c>
      <c r="O3" s="11" t="s">
        <v>66</v>
      </c>
      <c r="P3" s="11" t="s">
        <v>361</v>
      </c>
      <c r="Q3" s="11" t="s">
        <v>362</v>
      </c>
      <c r="R3" s="11" t="s">
        <v>256</v>
      </c>
      <c r="S3" s="11" t="s">
        <v>363</v>
      </c>
      <c r="T3" s="11" t="s">
        <v>364</v>
      </c>
      <c r="U3" s="11" t="s">
        <v>365</v>
      </c>
      <c r="V3" s="11" t="s">
        <v>366</v>
      </c>
      <c r="W3" s="11" t="s">
        <v>85</v>
      </c>
      <c r="Y3" s="12" t="s">
        <v>368</v>
      </c>
      <c r="Z3" s="12" t="s">
        <v>19</v>
      </c>
      <c r="AB3" s="9">
        <f t="shared" ref="AB3:AB20" si="1">IF(D3=$D$22,1,0)</f>
        <v>0</v>
      </c>
      <c r="AC3" s="9">
        <f t="shared" ref="AC3:AC20" si="2">IF(E3=$E$22,1,0)</f>
        <v>0</v>
      </c>
      <c r="AD3" s="9">
        <f t="shared" ref="AD3:AD20" si="3">IF(F3=$F$22,1,0)</f>
        <v>0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0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f t="shared" ref="AJ3:AJ20" si="9">IF(L3=$L$22,1,0)</f>
        <v>0</v>
      </c>
      <c r="AK3" s="9">
        <f t="shared" ref="AK3:AK20" si="10">IF(M3=$M$22,1,0)</f>
        <v>0</v>
      </c>
      <c r="AL3" s="9">
        <f t="shared" ref="AL3:AL20" si="11">IF(N3=$N$22,1,0)</f>
        <v>0</v>
      </c>
      <c r="AM3" s="9">
        <f t="shared" ref="AM3:AM20" si="12">IF(O3=$O$22,1,0)</f>
        <v>1</v>
      </c>
      <c r="AN3" s="9">
        <f t="shared" ref="AN3:AN20" si="13">IF(P3=$P$22,1,0)</f>
        <v>0</v>
      </c>
      <c r="AO3" s="9">
        <f t="shared" ref="AO3:AO20" si="14">IF(Q3=$Q$22,1,0)</f>
        <v>0</v>
      </c>
      <c r="AP3" s="9">
        <f t="shared" ref="AP3:AP20" si="15">IF(R3=$R$22,1,0)</f>
        <v>0</v>
      </c>
      <c r="AQ3" s="9">
        <f t="shared" ref="AQ3:AQ20" si="16">IF(S3=$S$22,1,0)</f>
        <v>1</v>
      </c>
      <c r="AR3" s="9">
        <f t="shared" ref="AR3:AR20" si="17">IF(T3=$T$22,1,0)</f>
        <v>1</v>
      </c>
      <c r="AS3" s="9">
        <f t="shared" ref="AS3:AS20" si="18">IF(U3=$U$22,1,0)</f>
        <v>0</v>
      </c>
      <c r="AT3" s="9">
        <f t="shared" ref="AT3:AT20" si="19">IF(V3=$V$22,1,0)</f>
        <v>1</v>
      </c>
      <c r="AU3" s="9">
        <f t="shared" ref="AU3:AU20" si="20">IF(W3=$W$22,1,0)</f>
        <v>0</v>
      </c>
      <c r="AW3" s="9">
        <f t="shared" ref="AW3:AX20" si="21">HLOOKUP(Y3,$D$22:$W$23,2,FALSE)</f>
        <v>1</v>
      </c>
      <c r="AX3" s="9">
        <f t="shared" si="21"/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5</v>
      </c>
      <c r="C5" s="15">
        <f t="shared" si="0"/>
        <v>0</v>
      </c>
      <c r="D5" s="11" t="s">
        <v>350</v>
      </c>
      <c r="E5" s="11" t="s">
        <v>351</v>
      </c>
      <c r="F5" s="11" t="s">
        <v>341</v>
      </c>
      <c r="G5" s="11" t="s">
        <v>353</v>
      </c>
      <c r="H5" s="11" t="s">
        <v>354</v>
      </c>
      <c r="I5" s="11" t="s">
        <v>355</v>
      </c>
      <c r="J5" s="11" t="s">
        <v>345</v>
      </c>
      <c r="K5" s="11" t="s">
        <v>357</v>
      </c>
      <c r="L5" s="11" t="s">
        <v>358</v>
      </c>
      <c r="M5" s="11" t="s">
        <v>65</v>
      </c>
      <c r="N5" s="11" t="s">
        <v>360</v>
      </c>
      <c r="O5" s="11" t="s">
        <v>367</v>
      </c>
      <c r="P5" s="11" t="s">
        <v>361</v>
      </c>
      <c r="Q5" s="11" t="s">
        <v>362</v>
      </c>
      <c r="R5" s="11" t="s">
        <v>368</v>
      </c>
      <c r="S5" s="11" t="s">
        <v>369</v>
      </c>
      <c r="T5" s="11" t="s">
        <v>364</v>
      </c>
      <c r="U5" s="11" t="s">
        <v>365</v>
      </c>
      <c r="V5" s="11" t="s">
        <v>370</v>
      </c>
      <c r="W5" s="11" t="s">
        <v>85</v>
      </c>
      <c r="Y5" s="31" t="s">
        <v>350</v>
      </c>
      <c r="Z5" s="31" t="s">
        <v>353</v>
      </c>
      <c r="AB5" s="9">
        <f t="shared" si="1"/>
        <v>0</v>
      </c>
      <c r="AC5" s="9">
        <f t="shared" si="2"/>
        <v>0</v>
      </c>
      <c r="AD5" s="9">
        <f t="shared" si="3"/>
        <v>1</v>
      </c>
      <c r="AE5" s="9">
        <f t="shared" si="4"/>
        <v>0</v>
      </c>
      <c r="AF5" s="9">
        <f t="shared" si="5"/>
        <v>0</v>
      </c>
      <c r="AG5" s="9">
        <f t="shared" si="6"/>
        <v>0</v>
      </c>
      <c r="AH5" s="9">
        <f t="shared" si="7"/>
        <v>0</v>
      </c>
      <c r="AI5" s="9">
        <f t="shared" si="8"/>
        <v>1</v>
      </c>
      <c r="AJ5" s="9">
        <f t="shared" si="9"/>
        <v>0</v>
      </c>
      <c r="AK5" s="9">
        <f t="shared" si="10"/>
        <v>1</v>
      </c>
      <c r="AL5" s="9">
        <f t="shared" si="11"/>
        <v>0</v>
      </c>
      <c r="AM5" s="9">
        <f t="shared" si="12"/>
        <v>0</v>
      </c>
      <c r="AN5" s="9">
        <f t="shared" si="13"/>
        <v>0</v>
      </c>
      <c r="AO5" s="9">
        <f t="shared" si="14"/>
        <v>0</v>
      </c>
      <c r="AP5" s="9">
        <f t="shared" si="15"/>
        <v>1</v>
      </c>
      <c r="AQ5" s="9">
        <f t="shared" si="16"/>
        <v>0</v>
      </c>
      <c r="AR5" s="9">
        <f t="shared" si="17"/>
        <v>1</v>
      </c>
      <c r="AS5" s="9">
        <f t="shared" si="18"/>
        <v>0</v>
      </c>
      <c r="AT5" s="9">
        <f t="shared" si="19"/>
        <v>0</v>
      </c>
      <c r="AU5" s="9">
        <f t="shared" si="20"/>
        <v>0</v>
      </c>
      <c r="AW5" s="9" t="e">
        <f t="shared" si="21"/>
        <v>#N/A</v>
      </c>
      <c r="AX5" s="9" t="e">
        <f t="shared" si="21"/>
        <v>#N/A</v>
      </c>
    </row>
    <row r="6" spans="1:50" x14ac:dyDescent="0.2">
      <c r="A6" s="13" t="s">
        <v>2</v>
      </c>
      <c r="B6" s="14">
        <f t="shared" si="22"/>
        <v>11</v>
      </c>
      <c r="C6" s="15">
        <f t="shared" si="0"/>
        <v>0</v>
      </c>
      <c r="D6" s="11" t="s">
        <v>350</v>
      </c>
      <c r="E6" s="11" t="s">
        <v>351</v>
      </c>
      <c r="F6" s="11" t="s">
        <v>341</v>
      </c>
      <c r="G6" s="11" t="s">
        <v>353</v>
      </c>
      <c r="H6" s="11" t="s">
        <v>73</v>
      </c>
      <c r="I6" s="11" t="s">
        <v>76</v>
      </c>
      <c r="J6" s="11" t="s">
        <v>356</v>
      </c>
      <c r="K6" s="11" t="s">
        <v>357</v>
      </c>
      <c r="L6" s="11" t="s">
        <v>358</v>
      </c>
      <c r="M6" s="11" t="s">
        <v>359</v>
      </c>
      <c r="N6" s="11" t="s">
        <v>360</v>
      </c>
      <c r="O6" s="11" t="s">
        <v>367</v>
      </c>
      <c r="P6" s="11" t="s">
        <v>21</v>
      </c>
      <c r="Q6" s="11" t="s">
        <v>371</v>
      </c>
      <c r="R6" s="11" t="s">
        <v>256</v>
      </c>
      <c r="S6" s="11" t="s">
        <v>363</v>
      </c>
      <c r="T6" s="11" t="s">
        <v>364</v>
      </c>
      <c r="U6" s="11" t="s">
        <v>119</v>
      </c>
      <c r="V6" s="11" t="s">
        <v>366</v>
      </c>
      <c r="W6" s="11" t="s">
        <v>85</v>
      </c>
      <c r="Y6" s="31" t="s">
        <v>85</v>
      </c>
      <c r="Z6" s="31" t="s">
        <v>358</v>
      </c>
      <c r="AB6" s="9">
        <f t="shared" si="1"/>
        <v>0</v>
      </c>
      <c r="AC6" s="9">
        <f t="shared" si="2"/>
        <v>0</v>
      </c>
      <c r="AD6" s="9">
        <f t="shared" si="3"/>
        <v>1</v>
      </c>
      <c r="AE6" s="9">
        <f t="shared" si="4"/>
        <v>0</v>
      </c>
      <c r="AF6" s="9">
        <f t="shared" si="5"/>
        <v>1</v>
      </c>
      <c r="AG6" s="9">
        <f t="shared" si="6"/>
        <v>1</v>
      </c>
      <c r="AH6" s="9">
        <f t="shared" si="7"/>
        <v>1</v>
      </c>
      <c r="AI6" s="9">
        <f t="shared" si="8"/>
        <v>1</v>
      </c>
      <c r="AJ6" s="9">
        <f t="shared" si="9"/>
        <v>0</v>
      </c>
      <c r="AK6" s="9">
        <f t="shared" si="10"/>
        <v>0</v>
      </c>
      <c r="AL6" s="9">
        <f t="shared" si="11"/>
        <v>0</v>
      </c>
      <c r="AM6" s="9">
        <f t="shared" si="12"/>
        <v>0</v>
      </c>
      <c r="AN6" s="9">
        <f t="shared" si="13"/>
        <v>1</v>
      </c>
      <c r="AO6" s="9">
        <f t="shared" si="14"/>
        <v>1</v>
      </c>
      <c r="AP6" s="9">
        <f t="shared" si="15"/>
        <v>0</v>
      </c>
      <c r="AQ6" s="9">
        <f t="shared" si="16"/>
        <v>1</v>
      </c>
      <c r="AR6" s="9">
        <f t="shared" si="17"/>
        <v>1</v>
      </c>
      <c r="AS6" s="9">
        <f t="shared" si="18"/>
        <v>1</v>
      </c>
      <c r="AT6" s="9">
        <f t="shared" si="19"/>
        <v>1</v>
      </c>
      <c r="AU6" s="9">
        <f t="shared" si="20"/>
        <v>0</v>
      </c>
      <c r="AW6" s="9" t="e">
        <f t="shared" si="21"/>
        <v>#N/A</v>
      </c>
      <c r="AX6" s="9" t="e">
        <f t="shared" si="21"/>
        <v>#N/A</v>
      </c>
    </row>
    <row r="7" spans="1:50" x14ac:dyDescent="0.2">
      <c r="A7" s="13" t="s">
        <v>3</v>
      </c>
      <c r="B7" s="14">
        <f t="shared" si="22"/>
        <v>5</v>
      </c>
      <c r="C7" s="15">
        <f t="shared" si="0"/>
        <v>0</v>
      </c>
      <c r="D7" s="11" t="s">
        <v>350</v>
      </c>
      <c r="E7" s="11" t="s">
        <v>351</v>
      </c>
      <c r="F7" s="11" t="s">
        <v>352</v>
      </c>
      <c r="G7" s="11" t="s">
        <v>353</v>
      </c>
      <c r="H7" s="11" t="s">
        <v>354</v>
      </c>
      <c r="I7" s="11" t="s">
        <v>76</v>
      </c>
      <c r="J7" s="11" t="s">
        <v>356</v>
      </c>
      <c r="K7" s="11" t="s">
        <v>221</v>
      </c>
      <c r="L7" s="11" t="s">
        <v>358</v>
      </c>
      <c r="M7" s="11" t="s">
        <v>359</v>
      </c>
      <c r="N7" s="11" t="s">
        <v>360</v>
      </c>
      <c r="O7" s="11" t="s">
        <v>367</v>
      </c>
      <c r="P7" s="11" t="s">
        <v>361</v>
      </c>
      <c r="Q7" s="11" t="s">
        <v>362</v>
      </c>
      <c r="R7" s="11" t="s">
        <v>368</v>
      </c>
      <c r="S7" s="11" t="s">
        <v>369</v>
      </c>
      <c r="T7" s="11" t="s">
        <v>364</v>
      </c>
      <c r="U7" s="11" t="s">
        <v>365</v>
      </c>
      <c r="V7" s="11" t="s">
        <v>366</v>
      </c>
      <c r="W7" s="11" t="s">
        <v>85</v>
      </c>
      <c r="Y7" s="31" t="s">
        <v>358</v>
      </c>
      <c r="Z7" s="31" t="s">
        <v>359</v>
      </c>
      <c r="AB7" s="9">
        <f t="shared" si="1"/>
        <v>0</v>
      </c>
      <c r="AC7" s="9">
        <f t="shared" si="2"/>
        <v>0</v>
      </c>
      <c r="AD7" s="9">
        <f t="shared" si="3"/>
        <v>0</v>
      </c>
      <c r="AE7" s="9">
        <f t="shared" si="4"/>
        <v>0</v>
      </c>
      <c r="AF7" s="9">
        <f t="shared" si="5"/>
        <v>0</v>
      </c>
      <c r="AG7" s="9">
        <f t="shared" si="6"/>
        <v>1</v>
      </c>
      <c r="AH7" s="9">
        <f t="shared" si="7"/>
        <v>1</v>
      </c>
      <c r="AI7" s="9">
        <f t="shared" si="8"/>
        <v>0</v>
      </c>
      <c r="AJ7" s="9">
        <f t="shared" si="9"/>
        <v>0</v>
      </c>
      <c r="AK7" s="9">
        <f t="shared" si="10"/>
        <v>0</v>
      </c>
      <c r="AL7" s="9">
        <f t="shared" si="11"/>
        <v>0</v>
      </c>
      <c r="AM7" s="9">
        <f t="shared" si="12"/>
        <v>0</v>
      </c>
      <c r="AN7" s="9">
        <f t="shared" si="13"/>
        <v>0</v>
      </c>
      <c r="AO7" s="9">
        <f t="shared" si="14"/>
        <v>0</v>
      </c>
      <c r="AP7" s="9">
        <f t="shared" si="15"/>
        <v>1</v>
      </c>
      <c r="AQ7" s="9">
        <f t="shared" si="16"/>
        <v>0</v>
      </c>
      <c r="AR7" s="9">
        <f t="shared" si="17"/>
        <v>1</v>
      </c>
      <c r="AS7" s="9">
        <f t="shared" si="18"/>
        <v>0</v>
      </c>
      <c r="AT7" s="9">
        <f t="shared" si="19"/>
        <v>1</v>
      </c>
      <c r="AU7" s="9">
        <f t="shared" si="20"/>
        <v>0</v>
      </c>
      <c r="AW7" s="9" t="e">
        <f t="shared" si="21"/>
        <v>#N/A</v>
      </c>
      <c r="AX7" s="9" t="e">
        <f t="shared" si="21"/>
        <v>#N/A</v>
      </c>
    </row>
    <row r="8" spans="1:50" x14ac:dyDescent="0.2">
      <c r="A8" s="13" t="s">
        <v>93</v>
      </c>
      <c r="B8" s="14">
        <f t="shared" si="22"/>
        <v>6</v>
      </c>
      <c r="C8" s="15">
        <f t="shared" si="0"/>
        <v>1</v>
      </c>
      <c r="D8" s="11" t="s">
        <v>150</v>
      </c>
      <c r="E8" s="11" t="s">
        <v>351</v>
      </c>
      <c r="F8" s="11" t="s">
        <v>352</v>
      </c>
      <c r="G8" s="11" t="s">
        <v>353</v>
      </c>
      <c r="H8" s="11" t="s">
        <v>354</v>
      </c>
      <c r="I8" s="11" t="s">
        <v>355</v>
      </c>
      <c r="J8" s="11" t="s">
        <v>356</v>
      </c>
      <c r="K8" s="11" t="s">
        <v>357</v>
      </c>
      <c r="L8" s="11" t="s">
        <v>358</v>
      </c>
      <c r="M8" s="11" t="s">
        <v>359</v>
      </c>
      <c r="N8" s="11" t="s">
        <v>360</v>
      </c>
      <c r="O8" s="11" t="s">
        <v>66</v>
      </c>
      <c r="P8" s="11" t="s">
        <v>361</v>
      </c>
      <c r="Q8" s="11" t="s">
        <v>362</v>
      </c>
      <c r="R8" s="11" t="s">
        <v>368</v>
      </c>
      <c r="S8" s="11" t="s">
        <v>369</v>
      </c>
      <c r="T8" s="11" t="s">
        <v>364</v>
      </c>
      <c r="U8" s="11" t="s">
        <v>365</v>
      </c>
      <c r="V8" s="11" t="s">
        <v>370</v>
      </c>
      <c r="W8" s="11" t="s">
        <v>85</v>
      </c>
      <c r="Y8" s="12" t="s">
        <v>368</v>
      </c>
      <c r="Z8" s="31" t="s">
        <v>370</v>
      </c>
      <c r="AB8" s="9">
        <f t="shared" si="1"/>
        <v>1</v>
      </c>
      <c r="AC8" s="9">
        <f t="shared" si="2"/>
        <v>0</v>
      </c>
      <c r="AD8" s="9">
        <f t="shared" si="3"/>
        <v>0</v>
      </c>
      <c r="AE8" s="9">
        <f t="shared" si="4"/>
        <v>0</v>
      </c>
      <c r="AF8" s="9">
        <f t="shared" si="5"/>
        <v>0</v>
      </c>
      <c r="AG8" s="9">
        <f t="shared" si="6"/>
        <v>0</v>
      </c>
      <c r="AH8" s="9">
        <f t="shared" si="7"/>
        <v>1</v>
      </c>
      <c r="AI8" s="9">
        <f t="shared" si="8"/>
        <v>1</v>
      </c>
      <c r="AJ8" s="9">
        <f t="shared" si="9"/>
        <v>0</v>
      </c>
      <c r="AK8" s="9">
        <f t="shared" si="10"/>
        <v>0</v>
      </c>
      <c r="AL8" s="9">
        <f t="shared" si="11"/>
        <v>0</v>
      </c>
      <c r="AM8" s="9">
        <f t="shared" si="12"/>
        <v>1</v>
      </c>
      <c r="AN8" s="9">
        <f t="shared" si="13"/>
        <v>0</v>
      </c>
      <c r="AO8" s="9">
        <f t="shared" si="14"/>
        <v>0</v>
      </c>
      <c r="AP8" s="9">
        <f t="shared" si="15"/>
        <v>1</v>
      </c>
      <c r="AQ8" s="9">
        <f t="shared" si="16"/>
        <v>0</v>
      </c>
      <c r="AR8" s="9">
        <f t="shared" si="17"/>
        <v>1</v>
      </c>
      <c r="AS8" s="9">
        <f t="shared" si="18"/>
        <v>0</v>
      </c>
      <c r="AT8" s="9">
        <f t="shared" si="19"/>
        <v>0</v>
      </c>
      <c r="AU8" s="9">
        <f t="shared" si="20"/>
        <v>0</v>
      </c>
      <c r="AW8" s="9">
        <f t="shared" si="21"/>
        <v>1</v>
      </c>
      <c r="AX8" s="9" t="e">
        <f t="shared" si="21"/>
        <v>#N/A</v>
      </c>
    </row>
    <row r="9" spans="1:50" x14ac:dyDescent="0.2">
      <c r="A9" s="13" t="s">
        <v>4</v>
      </c>
      <c r="B9" s="14" t="s">
        <v>372</v>
      </c>
      <c r="C9" s="15">
        <f t="shared" si="0"/>
        <v>0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10</v>
      </c>
      <c r="C10" s="15">
        <f t="shared" si="0"/>
        <v>2</v>
      </c>
      <c r="D10" s="11" t="s">
        <v>150</v>
      </c>
      <c r="E10" s="11" t="s">
        <v>143</v>
      </c>
      <c r="F10" s="11" t="s">
        <v>341</v>
      </c>
      <c r="G10" s="11" t="s">
        <v>353</v>
      </c>
      <c r="H10" s="11" t="s">
        <v>73</v>
      </c>
      <c r="I10" s="11" t="s">
        <v>355</v>
      </c>
      <c r="J10" s="11" t="s">
        <v>345</v>
      </c>
      <c r="K10" s="11" t="s">
        <v>357</v>
      </c>
      <c r="L10" s="11" t="s">
        <v>358</v>
      </c>
      <c r="M10" s="11" t="s">
        <v>359</v>
      </c>
      <c r="N10" s="11" t="s">
        <v>248</v>
      </c>
      <c r="O10" s="11" t="s">
        <v>66</v>
      </c>
      <c r="P10" s="11" t="s">
        <v>21</v>
      </c>
      <c r="Q10" s="11" t="s">
        <v>362</v>
      </c>
      <c r="R10" s="11" t="s">
        <v>256</v>
      </c>
      <c r="S10" s="11" t="s">
        <v>363</v>
      </c>
      <c r="T10" s="11" t="s">
        <v>364</v>
      </c>
      <c r="U10" s="11" t="s">
        <v>365</v>
      </c>
      <c r="V10" s="11" t="s">
        <v>370</v>
      </c>
      <c r="W10" s="11" t="s">
        <v>85</v>
      </c>
      <c r="Y10" s="14" t="s">
        <v>66</v>
      </c>
      <c r="Z10" s="12" t="s">
        <v>363</v>
      </c>
      <c r="AB10" s="9">
        <f t="shared" si="1"/>
        <v>1</v>
      </c>
      <c r="AC10" s="9">
        <f t="shared" si="2"/>
        <v>1</v>
      </c>
      <c r="AD10" s="9">
        <f t="shared" si="3"/>
        <v>1</v>
      </c>
      <c r="AE10" s="9">
        <f t="shared" si="4"/>
        <v>0</v>
      </c>
      <c r="AF10" s="9">
        <f t="shared" si="5"/>
        <v>1</v>
      </c>
      <c r="AG10" s="9">
        <f t="shared" si="6"/>
        <v>0</v>
      </c>
      <c r="AH10" s="9">
        <f t="shared" si="7"/>
        <v>0</v>
      </c>
      <c r="AI10" s="9">
        <f t="shared" si="8"/>
        <v>1</v>
      </c>
      <c r="AJ10" s="9">
        <f t="shared" si="9"/>
        <v>0</v>
      </c>
      <c r="AK10" s="9">
        <f t="shared" si="10"/>
        <v>0</v>
      </c>
      <c r="AL10" s="9">
        <f t="shared" si="11"/>
        <v>1</v>
      </c>
      <c r="AM10" s="9">
        <f t="shared" si="12"/>
        <v>1</v>
      </c>
      <c r="AN10" s="9">
        <f t="shared" si="13"/>
        <v>1</v>
      </c>
      <c r="AO10" s="9">
        <f t="shared" si="14"/>
        <v>0</v>
      </c>
      <c r="AP10" s="9">
        <f t="shared" si="15"/>
        <v>0</v>
      </c>
      <c r="AQ10" s="9">
        <f t="shared" si="16"/>
        <v>1</v>
      </c>
      <c r="AR10" s="9">
        <f t="shared" si="17"/>
        <v>1</v>
      </c>
      <c r="AS10" s="9">
        <f t="shared" si="18"/>
        <v>0</v>
      </c>
      <c r="AT10" s="9">
        <f t="shared" si="19"/>
        <v>0</v>
      </c>
      <c r="AU10" s="9">
        <f t="shared" si="20"/>
        <v>0</v>
      </c>
      <c r="AW10" s="9">
        <f t="shared" si="21"/>
        <v>1</v>
      </c>
      <c r="AX10" s="9">
        <f t="shared" si="21"/>
        <v>1</v>
      </c>
    </row>
    <row r="11" spans="1:50" x14ac:dyDescent="0.2">
      <c r="A11" s="13" t="s">
        <v>95</v>
      </c>
      <c r="B11" s="14">
        <f t="shared" si="22"/>
        <v>4</v>
      </c>
      <c r="C11" s="15">
        <f t="shared" si="0"/>
        <v>0</v>
      </c>
      <c r="D11" s="11" t="s">
        <v>350</v>
      </c>
      <c r="E11" s="11" t="s">
        <v>351</v>
      </c>
      <c r="F11" s="11" t="s">
        <v>352</v>
      </c>
      <c r="G11" s="11" t="s">
        <v>353</v>
      </c>
      <c r="H11" s="11" t="s">
        <v>354</v>
      </c>
      <c r="I11" s="11" t="s">
        <v>355</v>
      </c>
      <c r="J11" s="11" t="s">
        <v>356</v>
      </c>
      <c r="K11" s="11" t="s">
        <v>357</v>
      </c>
      <c r="L11" s="11" t="s">
        <v>358</v>
      </c>
      <c r="M11" s="11" t="s">
        <v>359</v>
      </c>
      <c r="N11" s="11" t="s">
        <v>360</v>
      </c>
      <c r="O11" s="11" t="s">
        <v>367</v>
      </c>
      <c r="P11" s="11" t="s">
        <v>361</v>
      </c>
      <c r="Q11" s="11" t="s">
        <v>362</v>
      </c>
      <c r="R11" s="11" t="s">
        <v>368</v>
      </c>
      <c r="S11" s="11" t="s">
        <v>369</v>
      </c>
      <c r="T11" s="11" t="s">
        <v>364</v>
      </c>
      <c r="U11" s="11" t="s">
        <v>365</v>
      </c>
      <c r="V11" s="11" t="s">
        <v>370</v>
      </c>
      <c r="W11" s="11" t="s">
        <v>85</v>
      </c>
      <c r="Y11" s="31" t="s">
        <v>367</v>
      </c>
      <c r="Z11" s="31" t="s">
        <v>358</v>
      </c>
      <c r="AB11" s="9">
        <f t="shared" si="1"/>
        <v>0</v>
      </c>
      <c r="AC11" s="9">
        <f t="shared" si="2"/>
        <v>0</v>
      </c>
      <c r="AD11" s="9">
        <f t="shared" si="3"/>
        <v>0</v>
      </c>
      <c r="AE11" s="9">
        <f t="shared" si="4"/>
        <v>0</v>
      </c>
      <c r="AF11" s="9">
        <f t="shared" si="5"/>
        <v>0</v>
      </c>
      <c r="AG11" s="9">
        <f t="shared" si="6"/>
        <v>0</v>
      </c>
      <c r="AH11" s="9">
        <f t="shared" si="7"/>
        <v>1</v>
      </c>
      <c r="AI11" s="9">
        <f t="shared" si="8"/>
        <v>1</v>
      </c>
      <c r="AJ11" s="9">
        <f t="shared" si="9"/>
        <v>0</v>
      </c>
      <c r="AK11" s="9">
        <f t="shared" si="10"/>
        <v>0</v>
      </c>
      <c r="AL11" s="9">
        <f t="shared" si="11"/>
        <v>0</v>
      </c>
      <c r="AM11" s="9">
        <f t="shared" si="12"/>
        <v>0</v>
      </c>
      <c r="AN11" s="9">
        <f t="shared" si="13"/>
        <v>0</v>
      </c>
      <c r="AO11" s="9">
        <f t="shared" si="14"/>
        <v>0</v>
      </c>
      <c r="AP11" s="9">
        <f t="shared" si="15"/>
        <v>1</v>
      </c>
      <c r="AQ11" s="9">
        <f t="shared" si="16"/>
        <v>0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0</v>
      </c>
      <c r="AW11" s="9" t="e">
        <f t="shared" si="21"/>
        <v>#N/A</v>
      </c>
      <c r="AX11" s="9" t="e">
        <f t="shared" si="21"/>
        <v>#N/A</v>
      </c>
    </row>
    <row r="12" spans="1:50" x14ac:dyDescent="0.2">
      <c r="A12" s="13" t="s">
        <v>5</v>
      </c>
      <c r="B12" s="14">
        <f t="shared" si="22"/>
        <v>12</v>
      </c>
      <c r="C12" s="15">
        <f t="shared" si="0"/>
        <v>0</v>
      </c>
      <c r="D12" s="11" t="s">
        <v>350</v>
      </c>
      <c r="E12" s="11" t="s">
        <v>351</v>
      </c>
      <c r="F12" s="11" t="s">
        <v>341</v>
      </c>
      <c r="G12" s="11" t="s">
        <v>353</v>
      </c>
      <c r="H12" s="11" t="s">
        <v>354</v>
      </c>
      <c r="I12" s="11" t="s">
        <v>76</v>
      </c>
      <c r="J12" s="11" t="s">
        <v>356</v>
      </c>
      <c r="K12" s="11" t="s">
        <v>357</v>
      </c>
      <c r="L12" s="11" t="s">
        <v>358</v>
      </c>
      <c r="M12" s="11" t="s">
        <v>65</v>
      </c>
      <c r="N12" s="11" t="s">
        <v>248</v>
      </c>
      <c r="O12" s="11" t="s">
        <v>66</v>
      </c>
      <c r="P12" s="11" t="s">
        <v>21</v>
      </c>
      <c r="Q12" s="11" t="s">
        <v>371</v>
      </c>
      <c r="R12" s="11" t="s">
        <v>256</v>
      </c>
      <c r="S12" s="11" t="s">
        <v>363</v>
      </c>
      <c r="T12" s="11" t="s">
        <v>364</v>
      </c>
      <c r="U12" s="11" t="s">
        <v>365</v>
      </c>
      <c r="V12" s="11" t="s">
        <v>366</v>
      </c>
      <c r="W12" s="11" t="s">
        <v>85</v>
      </c>
      <c r="Y12" s="31" t="s">
        <v>85</v>
      </c>
      <c r="Z12" s="31" t="s">
        <v>351</v>
      </c>
      <c r="AB12" s="9">
        <f t="shared" si="1"/>
        <v>0</v>
      </c>
      <c r="AC12" s="9">
        <f t="shared" si="2"/>
        <v>0</v>
      </c>
      <c r="AD12" s="9">
        <f t="shared" si="3"/>
        <v>1</v>
      </c>
      <c r="AE12" s="9">
        <f t="shared" si="4"/>
        <v>0</v>
      </c>
      <c r="AF12" s="9">
        <f t="shared" si="5"/>
        <v>0</v>
      </c>
      <c r="AG12" s="9">
        <f t="shared" si="6"/>
        <v>1</v>
      </c>
      <c r="AH12" s="9">
        <f t="shared" si="7"/>
        <v>1</v>
      </c>
      <c r="AI12" s="9">
        <f t="shared" si="8"/>
        <v>1</v>
      </c>
      <c r="AJ12" s="9">
        <f t="shared" si="9"/>
        <v>0</v>
      </c>
      <c r="AK12" s="9">
        <f t="shared" si="10"/>
        <v>1</v>
      </c>
      <c r="AL12" s="9">
        <f t="shared" si="11"/>
        <v>1</v>
      </c>
      <c r="AM12" s="9">
        <f t="shared" si="12"/>
        <v>1</v>
      </c>
      <c r="AN12" s="9">
        <f t="shared" si="13"/>
        <v>1</v>
      </c>
      <c r="AO12" s="9">
        <f t="shared" si="14"/>
        <v>1</v>
      </c>
      <c r="AP12" s="9">
        <f t="shared" si="15"/>
        <v>0</v>
      </c>
      <c r="AQ12" s="9">
        <f t="shared" si="16"/>
        <v>1</v>
      </c>
      <c r="AR12" s="9">
        <f t="shared" si="17"/>
        <v>1</v>
      </c>
      <c r="AS12" s="9">
        <f t="shared" si="18"/>
        <v>0</v>
      </c>
      <c r="AT12" s="9">
        <f t="shared" si="19"/>
        <v>1</v>
      </c>
      <c r="AU12" s="9">
        <f t="shared" si="20"/>
        <v>0</v>
      </c>
      <c r="AW12" s="9" t="e">
        <f t="shared" si="21"/>
        <v>#N/A</v>
      </c>
      <c r="AX12" s="9" t="e">
        <f t="shared" si="21"/>
        <v>#N/A</v>
      </c>
    </row>
    <row r="13" spans="1:50" x14ac:dyDescent="0.2">
      <c r="A13" s="13" t="s">
        <v>6</v>
      </c>
      <c r="B13" s="14">
        <f t="shared" si="22"/>
        <v>9</v>
      </c>
      <c r="C13" s="15">
        <f t="shared" si="0"/>
        <v>0</v>
      </c>
      <c r="D13" s="11" t="s">
        <v>350</v>
      </c>
      <c r="E13" s="11" t="s">
        <v>351</v>
      </c>
      <c r="F13" s="11" t="s">
        <v>352</v>
      </c>
      <c r="G13" s="11" t="s">
        <v>154</v>
      </c>
      <c r="H13" s="11" t="s">
        <v>73</v>
      </c>
      <c r="I13" s="11" t="s">
        <v>76</v>
      </c>
      <c r="J13" s="11" t="s">
        <v>345</v>
      </c>
      <c r="K13" s="11" t="s">
        <v>221</v>
      </c>
      <c r="L13" s="11" t="s">
        <v>358</v>
      </c>
      <c r="M13" s="11" t="s">
        <v>65</v>
      </c>
      <c r="N13" s="11" t="s">
        <v>248</v>
      </c>
      <c r="O13" s="11" t="s">
        <v>367</v>
      </c>
      <c r="P13" s="11" t="s">
        <v>361</v>
      </c>
      <c r="Q13" s="11" t="s">
        <v>362</v>
      </c>
      <c r="R13" s="11" t="s">
        <v>368</v>
      </c>
      <c r="S13" s="11" t="s">
        <v>363</v>
      </c>
      <c r="T13" s="11" t="s">
        <v>198</v>
      </c>
      <c r="U13" s="11" t="s">
        <v>119</v>
      </c>
      <c r="V13" s="11" t="s">
        <v>370</v>
      </c>
      <c r="W13" s="11" t="s">
        <v>288</v>
      </c>
      <c r="Y13" s="31" t="s">
        <v>367</v>
      </c>
      <c r="Z13" s="31" t="s">
        <v>361</v>
      </c>
      <c r="AB13" s="9">
        <f t="shared" si="1"/>
        <v>0</v>
      </c>
      <c r="AC13" s="9">
        <f t="shared" si="2"/>
        <v>0</v>
      </c>
      <c r="AD13" s="9">
        <f t="shared" si="3"/>
        <v>0</v>
      </c>
      <c r="AE13" s="9">
        <f t="shared" si="4"/>
        <v>1</v>
      </c>
      <c r="AF13" s="9">
        <f t="shared" si="5"/>
        <v>1</v>
      </c>
      <c r="AG13" s="9">
        <f t="shared" si="6"/>
        <v>1</v>
      </c>
      <c r="AH13" s="9">
        <f t="shared" si="7"/>
        <v>0</v>
      </c>
      <c r="AI13" s="9">
        <f t="shared" si="8"/>
        <v>0</v>
      </c>
      <c r="AJ13" s="9">
        <f t="shared" si="9"/>
        <v>0</v>
      </c>
      <c r="AK13" s="9">
        <f t="shared" si="10"/>
        <v>1</v>
      </c>
      <c r="AL13" s="9">
        <f t="shared" si="11"/>
        <v>1</v>
      </c>
      <c r="AM13" s="9">
        <f t="shared" si="12"/>
        <v>0</v>
      </c>
      <c r="AN13" s="9">
        <f t="shared" si="13"/>
        <v>0</v>
      </c>
      <c r="AO13" s="9">
        <f t="shared" si="14"/>
        <v>0</v>
      </c>
      <c r="AP13" s="9">
        <f t="shared" si="15"/>
        <v>1</v>
      </c>
      <c r="AQ13" s="9">
        <f t="shared" si="16"/>
        <v>1</v>
      </c>
      <c r="AR13" s="9">
        <f t="shared" si="17"/>
        <v>0</v>
      </c>
      <c r="AS13" s="9">
        <f t="shared" si="18"/>
        <v>1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 t="e">
        <f t="shared" si="21"/>
        <v>#N/A</v>
      </c>
    </row>
    <row r="14" spans="1:50" x14ac:dyDescent="0.2">
      <c r="A14" s="13" t="s">
        <v>16</v>
      </c>
      <c r="B14" s="14">
        <f t="shared" si="22"/>
        <v>8</v>
      </c>
      <c r="C14" s="15">
        <f t="shared" si="0"/>
        <v>2</v>
      </c>
      <c r="D14" s="11" t="s">
        <v>350</v>
      </c>
      <c r="E14" s="11" t="s">
        <v>351</v>
      </c>
      <c r="F14" s="11" t="s">
        <v>341</v>
      </c>
      <c r="G14" s="11" t="s">
        <v>353</v>
      </c>
      <c r="H14" s="11" t="s">
        <v>354</v>
      </c>
      <c r="I14" s="11" t="s">
        <v>76</v>
      </c>
      <c r="J14" s="11" t="s">
        <v>356</v>
      </c>
      <c r="K14" s="11" t="s">
        <v>357</v>
      </c>
      <c r="L14" s="11" t="s">
        <v>358</v>
      </c>
      <c r="M14" s="11" t="s">
        <v>359</v>
      </c>
      <c r="N14" s="11" t="s">
        <v>360</v>
      </c>
      <c r="O14" s="11" t="s">
        <v>367</v>
      </c>
      <c r="P14" s="11" t="s">
        <v>21</v>
      </c>
      <c r="Q14" s="11" t="s">
        <v>362</v>
      </c>
      <c r="R14" s="11" t="s">
        <v>256</v>
      </c>
      <c r="S14" s="11" t="s">
        <v>363</v>
      </c>
      <c r="T14" s="11" t="s">
        <v>364</v>
      </c>
      <c r="U14" s="11" t="s">
        <v>365</v>
      </c>
      <c r="V14" s="11" t="s">
        <v>366</v>
      </c>
      <c r="W14" s="11" t="s">
        <v>85</v>
      </c>
      <c r="Y14" s="14" t="s">
        <v>364</v>
      </c>
      <c r="Z14" s="14" t="s">
        <v>357</v>
      </c>
      <c r="AB14" s="9">
        <f t="shared" si="1"/>
        <v>0</v>
      </c>
      <c r="AC14" s="9">
        <f t="shared" si="2"/>
        <v>0</v>
      </c>
      <c r="AD14" s="9">
        <f t="shared" si="3"/>
        <v>1</v>
      </c>
      <c r="AE14" s="9">
        <f t="shared" si="4"/>
        <v>0</v>
      </c>
      <c r="AF14" s="9">
        <f t="shared" si="5"/>
        <v>0</v>
      </c>
      <c r="AG14" s="9">
        <f t="shared" si="6"/>
        <v>1</v>
      </c>
      <c r="AH14" s="9">
        <f t="shared" si="7"/>
        <v>1</v>
      </c>
      <c r="AI14" s="9">
        <f t="shared" si="8"/>
        <v>1</v>
      </c>
      <c r="AJ14" s="9">
        <f t="shared" si="9"/>
        <v>0</v>
      </c>
      <c r="AK14" s="9">
        <f t="shared" si="10"/>
        <v>0</v>
      </c>
      <c r="AL14" s="9">
        <f t="shared" si="11"/>
        <v>0</v>
      </c>
      <c r="AM14" s="9">
        <f t="shared" si="12"/>
        <v>0</v>
      </c>
      <c r="AN14" s="9">
        <f t="shared" si="13"/>
        <v>1</v>
      </c>
      <c r="AO14" s="9">
        <f t="shared" si="14"/>
        <v>0</v>
      </c>
      <c r="AP14" s="9">
        <f t="shared" si="15"/>
        <v>0</v>
      </c>
      <c r="AQ14" s="9">
        <f t="shared" si="16"/>
        <v>1</v>
      </c>
      <c r="AR14" s="9">
        <f t="shared" si="17"/>
        <v>1</v>
      </c>
      <c r="AS14" s="9">
        <f t="shared" si="18"/>
        <v>0</v>
      </c>
      <c r="AT14" s="9">
        <f t="shared" si="19"/>
        <v>1</v>
      </c>
      <c r="AU14" s="9">
        <f t="shared" si="20"/>
        <v>0</v>
      </c>
      <c r="AW14" s="9">
        <f t="shared" si="21"/>
        <v>1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9</v>
      </c>
      <c r="C15" s="15">
        <f t="shared" si="0"/>
        <v>1</v>
      </c>
      <c r="D15" s="11" t="s">
        <v>350</v>
      </c>
      <c r="E15" s="11" t="s">
        <v>351</v>
      </c>
      <c r="F15" s="11" t="s">
        <v>341</v>
      </c>
      <c r="G15" s="11" t="s">
        <v>353</v>
      </c>
      <c r="H15" s="11" t="s">
        <v>354</v>
      </c>
      <c r="I15" s="11" t="s">
        <v>76</v>
      </c>
      <c r="J15" s="11" t="s">
        <v>345</v>
      </c>
      <c r="K15" s="11" t="s">
        <v>221</v>
      </c>
      <c r="L15" s="11" t="s">
        <v>358</v>
      </c>
      <c r="M15" s="11" t="s">
        <v>65</v>
      </c>
      <c r="N15" s="11" t="s">
        <v>248</v>
      </c>
      <c r="O15" s="11" t="s">
        <v>66</v>
      </c>
      <c r="P15" s="11" t="s">
        <v>21</v>
      </c>
      <c r="Q15" s="11" t="s">
        <v>362</v>
      </c>
      <c r="R15" s="11" t="s">
        <v>256</v>
      </c>
      <c r="S15" s="11" t="s">
        <v>363</v>
      </c>
      <c r="T15" s="11" t="s">
        <v>198</v>
      </c>
      <c r="U15" s="11" t="s">
        <v>119</v>
      </c>
      <c r="V15" s="11" t="s">
        <v>370</v>
      </c>
      <c r="W15" s="11" t="s">
        <v>288</v>
      </c>
      <c r="Y15" s="14" t="s">
        <v>66</v>
      </c>
      <c r="Z15" s="31" t="s">
        <v>358</v>
      </c>
      <c r="AB15" s="9">
        <f t="shared" si="1"/>
        <v>0</v>
      </c>
      <c r="AC15" s="9">
        <f t="shared" si="2"/>
        <v>0</v>
      </c>
      <c r="AD15" s="9">
        <f t="shared" si="3"/>
        <v>1</v>
      </c>
      <c r="AE15" s="9">
        <f t="shared" si="4"/>
        <v>0</v>
      </c>
      <c r="AF15" s="9">
        <f t="shared" si="5"/>
        <v>0</v>
      </c>
      <c r="AG15" s="9">
        <f t="shared" si="6"/>
        <v>1</v>
      </c>
      <c r="AH15" s="9">
        <f t="shared" si="7"/>
        <v>0</v>
      </c>
      <c r="AI15" s="9">
        <f t="shared" si="8"/>
        <v>0</v>
      </c>
      <c r="AJ15" s="9">
        <f t="shared" si="9"/>
        <v>0</v>
      </c>
      <c r="AK15" s="9">
        <f t="shared" si="10"/>
        <v>1</v>
      </c>
      <c r="AL15" s="9">
        <f t="shared" si="11"/>
        <v>1</v>
      </c>
      <c r="AM15" s="9">
        <f t="shared" si="12"/>
        <v>1</v>
      </c>
      <c r="AN15" s="9">
        <f t="shared" si="13"/>
        <v>1</v>
      </c>
      <c r="AO15" s="9">
        <f t="shared" si="14"/>
        <v>0</v>
      </c>
      <c r="AP15" s="9">
        <f t="shared" si="15"/>
        <v>0</v>
      </c>
      <c r="AQ15" s="9">
        <f t="shared" si="16"/>
        <v>1</v>
      </c>
      <c r="AR15" s="9">
        <f t="shared" si="17"/>
        <v>0</v>
      </c>
      <c r="AS15" s="9">
        <f t="shared" si="18"/>
        <v>1</v>
      </c>
      <c r="AT15" s="9">
        <f t="shared" si="19"/>
        <v>0</v>
      </c>
      <c r="AU15" s="9">
        <f t="shared" si="20"/>
        <v>1</v>
      </c>
      <c r="AW15" s="9">
        <f t="shared" si="21"/>
        <v>1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7</v>
      </c>
      <c r="C16" s="15">
        <f t="shared" si="0"/>
        <v>1</v>
      </c>
      <c r="D16" s="11" t="s">
        <v>350</v>
      </c>
      <c r="E16" s="11" t="s">
        <v>351</v>
      </c>
      <c r="F16" s="11" t="s">
        <v>352</v>
      </c>
      <c r="G16" s="11" t="s">
        <v>154</v>
      </c>
      <c r="H16" s="11" t="s">
        <v>354</v>
      </c>
      <c r="I16" s="11" t="s">
        <v>76</v>
      </c>
      <c r="J16" s="11" t="s">
        <v>356</v>
      </c>
      <c r="K16" s="11" t="s">
        <v>357</v>
      </c>
      <c r="L16" s="11" t="s">
        <v>358</v>
      </c>
      <c r="M16" s="11" t="s">
        <v>359</v>
      </c>
      <c r="N16" s="11" t="s">
        <v>360</v>
      </c>
      <c r="O16" s="11" t="s">
        <v>367</v>
      </c>
      <c r="P16" s="11" t="s">
        <v>361</v>
      </c>
      <c r="Q16" s="11" t="s">
        <v>362</v>
      </c>
      <c r="R16" s="11" t="s">
        <v>368</v>
      </c>
      <c r="S16" s="11" t="s">
        <v>363</v>
      </c>
      <c r="T16" s="11" t="s">
        <v>364</v>
      </c>
      <c r="U16" s="11" t="s">
        <v>365</v>
      </c>
      <c r="V16" s="11" t="s">
        <v>370</v>
      </c>
      <c r="W16" s="11" t="s">
        <v>85</v>
      </c>
      <c r="Y16" s="14" t="s">
        <v>364</v>
      </c>
      <c r="Z16" s="31" t="s">
        <v>358</v>
      </c>
      <c r="AB16" s="9">
        <f t="shared" si="1"/>
        <v>0</v>
      </c>
      <c r="AC16" s="9">
        <f t="shared" si="2"/>
        <v>0</v>
      </c>
      <c r="AD16" s="9">
        <f t="shared" si="3"/>
        <v>0</v>
      </c>
      <c r="AE16" s="9">
        <f t="shared" si="4"/>
        <v>1</v>
      </c>
      <c r="AF16" s="9">
        <f t="shared" si="5"/>
        <v>0</v>
      </c>
      <c r="AG16" s="9">
        <f t="shared" si="6"/>
        <v>1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0</v>
      </c>
      <c r="AL16" s="9">
        <f t="shared" si="11"/>
        <v>0</v>
      </c>
      <c r="AM16" s="9">
        <f t="shared" si="12"/>
        <v>0</v>
      </c>
      <c r="AN16" s="9">
        <f t="shared" si="13"/>
        <v>0</v>
      </c>
      <c r="AO16" s="9">
        <f t="shared" si="14"/>
        <v>0</v>
      </c>
      <c r="AP16" s="9">
        <f t="shared" si="15"/>
        <v>1</v>
      </c>
      <c r="AQ16" s="9">
        <f t="shared" si="16"/>
        <v>1</v>
      </c>
      <c r="AR16" s="9">
        <f t="shared" si="17"/>
        <v>1</v>
      </c>
      <c r="AS16" s="9">
        <f t="shared" si="18"/>
        <v>0</v>
      </c>
      <c r="AT16" s="9">
        <f t="shared" si="19"/>
        <v>0</v>
      </c>
      <c r="AU16" s="9">
        <f t="shared" si="20"/>
        <v>0</v>
      </c>
      <c r="AW16" s="9">
        <f t="shared" si="21"/>
        <v>1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4</v>
      </c>
      <c r="C17" s="15">
        <f t="shared" si="0"/>
        <v>0</v>
      </c>
      <c r="D17" s="11" t="s">
        <v>350</v>
      </c>
      <c r="E17" s="11" t="s">
        <v>351</v>
      </c>
      <c r="F17" s="11" t="s">
        <v>352</v>
      </c>
      <c r="G17" s="11" t="s">
        <v>353</v>
      </c>
      <c r="H17" s="11" t="s">
        <v>354</v>
      </c>
      <c r="I17" s="11" t="s">
        <v>355</v>
      </c>
      <c r="J17" s="11" t="s">
        <v>345</v>
      </c>
      <c r="K17" s="11" t="s">
        <v>357</v>
      </c>
      <c r="L17" s="11" t="s">
        <v>358</v>
      </c>
      <c r="M17" s="11" t="s">
        <v>359</v>
      </c>
      <c r="N17" s="11" t="s">
        <v>360</v>
      </c>
      <c r="O17" s="11" t="s">
        <v>367</v>
      </c>
      <c r="P17" s="11" t="s">
        <v>361</v>
      </c>
      <c r="Q17" s="11" t="s">
        <v>362</v>
      </c>
      <c r="R17" s="11" t="s">
        <v>368</v>
      </c>
      <c r="S17" s="11" t="s">
        <v>369</v>
      </c>
      <c r="T17" s="11" t="s">
        <v>364</v>
      </c>
      <c r="U17" s="11" t="s">
        <v>365</v>
      </c>
      <c r="V17" s="11" t="s">
        <v>366</v>
      </c>
      <c r="W17" s="11" t="s">
        <v>85</v>
      </c>
      <c r="Y17" s="31" t="s">
        <v>85</v>
      </c>
      <c r="Z17" s="31" t="s">
        <v>358</v>
      </c>
      <c r="AB17" s="9">
        <f t="shared" si="1"/>
        <v>0</v>
      </c>
      <c r="AC17" s="9">
        <f t="shared" si="2"/>
        <v>0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0</v>
      </c>
      <c r="AH17" s="9">
        <f t="shared" si="7"/>
        <v>0</v>
      </c>
      <c r="AI17" s="9">
        <f t="shared" si="8"/>
        <v>1</v>
      </c>
      <c r="AJ17" s="9">
        <f t="shared" si="9"/>
        <v>0</v>
      </c>
      <c r="AK17" s="9">
        <f t="shared" si="10"/>
        <v>0</v>
      </c>
      <c r="AL17" s="9">
        <f t="shared" si="11"/>
        <v>0</v>
      </c>
      <c r="AM17" s="9">
        <f t="shared" si="12"/>
        <v>0</v>
      </c>
      <c r="AN17" s="9">
        <f t="shared" si="13"/>
        <v>0</v>
      </c>
      <c r="AO17" s="9">
        <f t="shared" si="14"/>
        <v>0</v>
      </c>
      <c r="AP17" s="9">
        <f t="shared" si="15"/>
        <v>1</v>
      </c>
      <c r="AQ17" s="9">
        <f t="shared" si="16"/>
        <v>0</v>
      </c>
      <c r="AR17" s="9">
        <f t="shared" si="17"/>
        <v>1</v>
      </c>
      <c r="AS17" s="9">
        <f t="shared" si="18"/>
        <v>0</v>
      </c>
      <c r="AT17" s="9">
        <f t="shared" si="19"/>
        <v>1</v>
      </c>
      <c r="AU17" s="9">
        <f t="shared" si="20"/>
        <v>0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5</v>
      </c>
      <c r="C18" s="15">
        <f t="shared" si="0"/>
        <v>0</v>
      </c>
      <c r="D18" s="11" t="s">
        <v>350</v>
      </c>
      <c r="E18" s="11" t="s">
        <v>351</v>
      </c>
      <c r="F18" s="11" t="s">
        <v>352</v>
      </c>
      <c r="G18" s="11" t="s">
        <v>353</v>
      </c>
      <c r="H18" s="11" t="s">
        <v>354</v>
      </c>
      <c r="I18" s="11" t="s">
        <v>355</v>
      </c>
      <c r="J18" s="11" t="s">
        <v>356</v>
      </c>
      <c r="K18" s="11" t="s">
        <v>357</v>
      </c>
      <c r="L18" s="11" t="s">
        <v>358</v>
      </c>
      <c r="M18" s="11" t="s">
        <v>359</v>
      </c>
      <c r="N18" s="11" t="s">
        <v>360</v>
      </c>
      <c r="O18" s="11" t="s">
        <v>66</v>
      </c>
      <c r="P18" s="11" t="s">
        <v>361</v>
      </c>
      <c r="Q18" s="11" t="s">
        <v>362</v>
      </c>
      <c r="R18" s="11" t="s">
        <v>368</v>
      </c>
      <c r="S18" s="11" t="s">
        <v>369</v>
      </c>
      <c r="T18" s="11" t="s">
        <v>364</v>
      </c>
      <c r="U18" s="11" t="s">
        <v>365</v>
      </c>
      <c r="V18" s="11" t="s">
        <v>370</v>
      </c>
      <c r="W18" s="11" t="s">
        <v>85</v>
      </c>
      <c r="Y18" s="31" t="s">
        <v>358</v>
      </c>
      <c r="Z18" s="31" t="s">
        <v>359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0</v>
      </c>
      <c r="AH18" s="9">
        <f t="shared" si="7"/>
        <v>1</v>
      </c>
      <c r="AI18" s="9">
        <f t="shared" si="8"/>
        <v>1</v>
      </c>
      <c r="AJ18" s="9">
        <f t="shared" si="9"/>
        <v>0</v>
      </c>
      <c r="AK18" s="9">
        <f t="shared" si="10"/>
        <v>0</v>
      </c>
      <c r="AL18" s="9">
        <f t="shared" si="11"/>
        <v>0</v>
      </c>
      <c r="AM18" s="9">
        <f t="shared" si="12"/>
        <v>1</v>
      </c>
      <c r="AN18" s="9">
        <f t="shared" si="13"/>
        <v>0</v>
      </c>
      <c r="AO18" s="9">
        <f t="shared" si="14"/>
        <v>0</v>
      </c>
      <c r="AP18" s="9">
        <f t="shared" si="15"/>
        <v>1</v>
      </c>
      <c r="AQ18" s="9">
        <f t="shared" si="16"/>
        <v>0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 t="e">
        <f t="shared" si="21"/>
        <v>#N/A</v>
      </c>
      <c r="AX18" s="9" t="e">
        <f t="shared" si="21"/>
        <v>#N/A</v>
      </c>
    </row>
    <row r="19" spans="1:50" x14ac:dyDescent="0.2">
      <c r="A19" s="13" t="s">
        <v>10</v>
      </c>
      <c r="B19" s="14">
        <f t="shared" si="22"/>
        <v>4</v>
      </c>
      <c r="C19" s="15">
        <f t="shared" si="0"/>
        <v>0</v>
      </c>
      <c r="D19" s="11" t="s">
        <v>350</v>
      </c>
      <c r="E19" s="11" t="s">
        <v>351</v>
      </c>
      <c r="F19" s="11" t="s">
        <v>352</v>
      </c>
      <c r="G19" s="11" t="s">
        <v>353</v>
      </c>
      <c r="H19" s="11" t="s">
        <v>354</v>
      </c>
      <c r="I19" s="11" t="s">
        <v>355</v>
      </c>
      <c r="J19" s="11" t="s">
        <v>356</v>
      </c>
      <c r="K19" s="11" t="s">
        <v>357</v>
      </c>
      <c r="L19" s="11" t="s">
        <v>358</v>
      </c>
      <c r="M19" s="11" t="s">
        <v>359</v>
      </c>
      <c r="N19" s="11" t="s">
        <v>360</v>
      </c>
      <c r="O19" s="11" t="s">
        <v>367</v>
      </c>
      <c r="P19" s="11" t="s">
        <v>361</v>
      </c>
      <c r="Q19" s="11" t="s">
        <v>362</v>
      </c>
      <c r="R19" s="11" t="s">
        <v>368</v>
      </c>
      <c r="S19" s="11" t="s">
        <v>369</v>
      </c>
      <c r="T19" s="11" t="s">
        <v>364</v>
      </c>
      <c r="U19" s="11" t="s">
        <v>365</v>
      </c>
      <c r="V19" s="11" t="s">
        <v>370</v>
      </c>
      <c r="W19" s="11" t="s">
        <v>85</v>
      </c>
      <c r="Y19" s="31" t="s">
        <v>351</v>
      </c>
      <c r="Z19" s="31" t="s">
        <v>360</v>
      </c>
      <c r="AB19" s="9">
        <f t="shared" si="1"/>
        <v>0</v>
      </c>
      <c r="AC19" s="9">
        <f t="shared" si="2"/>
        <v>0</v>
      </c>
      <c r="AD19" s="9">
        <f t="shared" si="3"/>
        <v>0</v>
      </c>
      <c r="AE19" s="9">
        <f t="shared" si="4"/>
        <v>0</v>
      </c>
      <c r="AF19" s="9">
        <f t="shared" si="5"/>
        <v>0</v>
      </c>
      <c r="AG19" s="9">
        <f t="shared" si="6"/>
        <v>0</v>
      </c>
      <c r="AH19" s="9">
        <f t="shared" si="7"/>
        <v>1</v>
      </c>
      <c r="AI19" s="9">
        <f t="shared" si="8"/>
        <v>1</v>
      </c>
      <c r="AJ19" s="9">
        <f t="shared" si="9"/>
        <v>0</v>
      </c>
      <c r="AK19" s="9">
        <f t="shared" si="10"/>
        <v>0</v>
      </c>
      <c r="AL19" s="9">
        <f t="shared" si="11"/>
        <v>0</v>
      </c>
      <c r="AM19" s="9">
        <f t="shared" si="12"/>
        <v>0</v>
      </c>
      <c r="AN19" s="9">
        <f t="shared" si="13"/>
        <v>0</v>
      </c>
      <c r="AO19" s="9">
        <f t="shared" si="14"/>
        <v>0</v>
      </c>
      <c r="AP19" s="9">
        <f t="shared" si="15"/>
        <v>1</v>
      </c>
      <c r="AQ19" s="9">
        <f t="shared" si="16"/>
        <v>0</v>
      </c>
      <c r="AR19" s="9">
        <f t="shared" si="17"/>
        <v>1</v>
      </c>
      <c r="AS19" s="9">
        <f t="shared" si="18"/>
        <v>0</v>
      </c>
      <c r="AT19" s="9">
        <f t="shared" si="19"/>
        <v>0</v>
      </c>
      <c r="AU19" s="9">
        <f t="shared" si="20"/>
        <v>0</v>
      </c>
      <c r="AW19" s="9" t="e">
        <f t="shared" si="21"/>
        <v>#N/A</v>
      </c>
      <c r="AX19" s="9" t="e">
        <f t="shared" si="21"/>
        <v>#N/A</v>
      </c>
    </row>
    <row r="20" spans="1:50" ht="13.5" thickBot="1" x14ac:dyDescent="0.25">
      <c r="A20" s="16" t="s">
        <v>92</v>
      </c>
      <c r="B20" s="14">
        <f t="shared" si="22"/>
        <v>6</v>
      </c>
      <c r="C20" s="15">
        <f t="shared" si="0"/>
        <v>0</v>
      </c>
      <c r="D20" s="11" t="s">
        <v>350</v>
      </c>
      <c r="E20" s="11" t="s">
        <v>143</v>
      </c>
      <c r="F20" s="11" t="s">
        <v>352</v>
      </c>
      <c r="G20" s="11" t="s">
        <v>353</v>
      </c>
      <c r="H20" s="11" t="s">
        <v>354</v>
      </c>
      <c r="I20" s="11" t="s">
        <v>355</v>
      </c>
      <c r="J20" s="11" t="s">
        <v>356</v>
      </c>
      <c r="K20" s="11" t="s">
        <v>357</v>
      </c>
      <c r="L20" s="11" t="s">
        <v>358</v>
      </c>
      <c r="M20" s="11" t="s">
        <v>359</v>
      </c>
      <c r="N20" s="11" t="s">
        <v>360</v>
      </c>
      <c r="O20" s="11" t="s">
        <v>367</v>
      </c>
      <c r="P20" s="11" t="s">
        <v>361</v>
      </c>
      <c r="Q20" s="11" t="s">
        <v>362</v>
      </c>
      <c r="R20" s="11" t="s">
        <v>368</v>
      </c>
      <c r="S20" s="11" t="s">
        <v>363</v>
      </c>
      <c r="T20" s="11" t="s">
        <v>364</v>
      </c>
      <c r="U20" s="11" t="s">
        <v>365</v>
      </c>
      <c r="V20" s="11" t="s">
        <v>370</v>
      </c>
      <c r="W20" s="11" t="s">
        <v>85</v>
      </c>
      <c r="Y20" s="31" t="s">
        <v>358</v>
      </c>
      <c r="Z20" s="31" t="s">
        <v>85</v>
      </c>
      <c r="AB20" s="9">
        <f t="shared" si="1"/>
        <v>0</v>
      </c>
      <c r="AC20" s="9">
        <f t="shared" si="2"/>
        <v>1</v>
      </c>
      <c r="AD20" s="9">
        <f t="shared" si="3"/>
        <v>0</v>
      </c>
      <c r="AE20" s="9">
        <f t="shared" si="4"/>
        <v>0</v>
      </c>
      <c r="AF20" s="9">
        <f t="shared" si="5"/>
        <v>0</v>
      </c>
      <c r="AG20" s="9">
        <f t="shared" si="6"/>
        <v>0</v>
      </c>
      <c r="AH20" s="9">
        <f t="shared" si="7"/>
        <v>1</v>
      </c>
      <c r="AI20" s="9">
        <f t="shared" si="8"/>
        <v>1</v>
      </c>
      <c r="AJ20" s="9">
        <f t="shared" si="9"/>
        <v>0</v>
      </c>
      <c r="AK20" s="9">
        <f t="shared" si="10"/>
        <v>0</v>
      </c>
      <c r="AL20" s="9">
        <f t="shared" si="11"/>
        <v>0</v>
      </c>
      <c r="AM20" s="9">
        <f t="shared" si="12"/>
        <v>0</v>
      </c>
      <c r="AN20" s="9">
        <f t="shared" si="13"/>
        <v>0</v>
      </c>
      <c r="AO20" s="9">
        <f t="shared" si="14"/>
        <v>0</v>
      </c>
      <c r="AP20" s="9">
        <f t="shared" si="15"/>
        <v>1</v>
      </c>
      <c r="AQ20" s="9">
        <f t="shared" si="16"/>
        <v>1</v>
      </c>
      <c r="AR20" s="9">
        <f t="shared" si="17"/>
        <v>1</v>
      </c>
      <c r="AS20" s="9">
        <f t="shared" si="18"/>
        <v>0</v>
      </c>
      <c r="AT20" s="9">
        <f t="shared" si="19"/>
        <v>0</v>
      </c>
      <c r="AU20" s="9">
        <f t="shared" si="20"/>
        <v>0</v>
      </c>
      <c r="AW20" s="9" t="e">
        <f t="shared" si="21"/>
        <v>#N/A</v>
      </c>
      <c r="AX20" s="9" t="e">
        <f t="shared" si="21"/>
        <v>#N/A</v>
      </c>
    </row>
    <row r="21" spans="1:50" x14ac:dyDescent="0.2">
      <c r="A21" s="9" t="s">
        <v>294</v>
      </c>
    </row>
    <row r="22" spans="1:50" x14ac:dyDescent="0.2">
      <c r="A22" s="10"/>
      <c r="B22" s="9" t="s">
        <v>24</v>
      </c>
      <c r="C22" s="9" t="s">
        <v>23</v>
      </c>
      <c r="D22" s="14" t="s">
        <v>150</v>
      </c>
      <c r="E22" s="14" t="s">
        <v>143</v>
      </c>
      <c r="F22" s="14" t="s">
        <v>341</v>
      </c>
      <c r="G22" s="14" t="s">
        <v>154</v>
      </c>
      <c r="H22" s="14" t="s">
        <v>73</v>
      </c>
      <c r="I22" s="14" t="s">
        <v>76</v>
      </c>
      <c r="J22" s="14" t="s">
        <v>356</v>
      </c>
      <c r="K22" s="14" t="s">
        <v>357</v>
      </c>
      <c r="L22" s="14" t="s">
        <v>19</v>
      </c>
      <c r="M22" s="14" t="s">
        <v>65</v>
      </c>
      <c r="N22" s="14" t="s">
        <v>248</v>
      </c>
      <c r="O22" s="14" t="s">
        <v>66</v>
      </c>
      <c r="P22" s="14" t="s">
        <v>21</v>
      </c>
      <c r="Q22" s="14" t="s">
        <v>371</v>
      </c>
      <c r="R22" s="14" t="s">
        <v>368</v>
      </c>
      <c r="S22" s="14" t="s">
        <v>363</v>
      </c>
      <c r="T22" s="14" t="s">
        <v>364</v>
      </c>
      <c r="U22" s="14" t="s">
        <v>119</v>
      </c>
      <c r="V22" s="14" t="s">
        <v>366</v>
      </c>
      <c r="W22" s="14" t="s">
        <v>288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36" priority="7" operator="notEqual">
      <formula>D$22</formula>
    </cfRule>
  </conditionalFormatting>
  <conditionalFormatting sqref="D5:W5">
    <cfRule type="cellIs" dxfId="35" priority="6" operator="notEqual">
      <formula>D$22</formula>
    </cfRule>
  </conditionalFormatting>
  <conditionalFormatting sqref="D3:W3">
    <cfRule type="cellIs" dxfId="34" priority="5" operator="notEqual">
      <formula>D$22</formula>
    </cfRule>
  </conditionalFormatting>
  <conditionalFormatting sqref="D7:W7">
    <cfRule type="cellIs" dxfId="33" priority="4" operator="notEqual">
      <formula>D$22</formula>
    </cfRule>
  </conditionalFormatting>
  <conditionalFormatting sqref="D6:W6">
    <cfRule type="cellIs" dxfId="32" priority="3" operator="notEqual">
      <formula>D$22</formula>
    </cfRule>
  </conditionalFormatting>
  <conditionalFormatting sqref="D10:W10">
    <cfRule type="cellIs" dxfId="31" priority="2" operator="notEqual">
      <formula>D$22</formula>
    </cfRule>
  </conditionalFormatting>
  <conditionalFormatting sqref="D11:W11">
    <cfRule type="cellIs" dxfId="30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140625" style="9" bestFit="1" customWidth="1"/>
    <col min="5" max="5" width="8.140625" style="9" bestFit="1" customWidth="1"/>
    <col min="6" max="6" width="6.42578125" style="9" bestFit="1" customWidth="1"/>
    <col min="7" max="7" width="11" style="9" bestFit="1" customWidth="1"/>
    <col min="8" max="8" width="9.7109375" style="9" bestFit="1" customWidth="1"/>
    <col min="9" max="10" width="8.28515625" style="9" bestFit="1" customWidth="1"/>
    <col min="11" max="11" width="9.140625" style="9" bestFit="1" customWidth="1"/>
    <col min="12" max="12" width="9.85546875" style="9" bestFit="1" customWidth="1"/>
    <col min="13" max="13" width="9.42578125" style="9" bestFit="1" customWidth="1"/>
    <col min="14" max="14" width="8.5703125" style="9" bestFit="1" customWidth="1"/>
    <col min="15" max="15" width="9.28515625" style="9" bestFit="1" customWidth="1"/>
    <col min="16" max="16" width="9.140625" style="9" bestFit="1" customWidth="1"/>
    <col min="17" max="17" width="7.5703125" style="9" bestFit="1" customWidth="1"/>
    <col min="18" max="18" width="8.42578125" style="9" bestFit="1" customWidth="1"/>
    <col min="19" max="19" width="10.42578125" style="9" bestFit="1" customWidth="1"/>
    <col min="20" max="20" width="8.5703125" style="9" bestFit="1" customWidth="1"/>
    <col min="21" max="21" width="10.140625" style="9" bestFit="1" customWidth="1"/>
    <col min="22" max="22" width="8.42578125" style="9" bestFit="1" customWidth="1"/>
    <col min="23" max="23" width="11.28515625" style="9" bestFit="1" customWidth="1"/>
    <col min="24" max="24" width="2.7109375" style="9" customWidth="1"/>
    <col min="25" max="26" width="11.28515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374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11</v>
      </c>
      <c r="C3" s="15">
        <f t="shared" ref="C3:C20" si="0">COUNT(AW3:AX3)</f>
        <v>1</v>
      </c>
      <c r="D3" s="11" t="s">
        <v>376</v>
      </c>
      <c r="E3" s="11" t="s">
        <v>377</v>
      </c>
      <c r="F3" s="11" t="s">
        <v>378</v>
      </c>
      <c r="G3" s="11" t="s">
        <v>379</v>
      </c>
      <c r="H3" s="11" t="s">
        <v>380</v>
      </c>
      <c r="I3" s="11" t="s">
        <v>381</v>
      </c>
      <c r="J3" s="11" t="s">
        <v>382</v>
      </c>
      <c r="K3" s="11" t="s">
        <v>383</v>
      </c>
      <c r="L3" s="11" t="s">
        <v>384</v>
      </c>
      <c r="M3" s="11" t="s">
        <v>385</v>
      </c>
      <c r="N3" s="11" t="s">
        <v>73</v>
      </c>
      <c r="O3" s="11" t="s">
        <v>386</v>
      </c>
      <c r="P3" s="11" t="s">
        <v>214</v>
      </c>
      <c r="Q3" s="11" t="s">
        <v>387</v>
      </c>
      <c r="R3" s="11" t="s">
        <v>206</v>
      </c>
      <c r="S3" s="11" t="s">
        <v>256</v>
      </c>
      <c r="T3" s="11" t="s">
        <v>388</v>
      </c>
      <c r="U3" s="11" t="s">
        <v>389</v>
      </c>
      <c r="V3" s="11" t="s">
        <v>363</v>
      </c>
      <c r="W3" s="11" t="s">
        <v>390</v>
      </c>
      <c r="Y3" s="31" t="s">
        <v>214</v>
      </c>
      <c r="Z3" s="14" t="s">
        <v>388</v>
      </c>
      <c r="AB3" s="9">
        <f t="shared" ref="AB3:AB20" si="1">IF(D3=$D$22,1,0)</f>
        <v>0</v>
      </c>
      <c r="AC3" s="9">
        <f t="shared" ref="AC3:AC20" si="2">IF(E3=$E$22,1,0)</f>
        <v>0</v>
      </c>
      <c r="AD3" s="9">
        <f t="shared" ref="AD3:AD20" si="3">IF(F3=$F$22,1,0)</f>
        <v>0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1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f t="shared" ref="AJ3:AJ20" si="9">IF(L3=$L$22,1,0)</f>
        <v>1</v>
      </c>
      <c r="AK3" s="9">
        <f t="shared" ref="AK3:AK20" si="10">IF(M3=$M$22,1,0)</f>
        <v>1</v>
      </c>
      <c r="AL3" s="9">
        <f t="shared" ref="AL3:AL20" si="11">IF(N3=$N$22,1,0)</f>
        <v>1</v>
      </c>
      <c r="AM3" s="9">
        <f t="shared" ref="AM3:AM20" si="12">IF(O3=$O$22,1,0)</f>
        <v>1</v>
      </c>
      <c r="AN3" s="9">
        <f t="shared" ref="AN3:AN20" si="13">IF(P3=$P$22,1,0)</f>
        <v>0</v>
      </c>
      <c r="AO3" s="9">
        <f t="shared" ref="AO3:AO20" si="14">IF(Q3=$Q$22,1,0)</f>
        <v>0</v>
      </c>
      <c r="AP3" s="9">
        <f t="shared" ref="AP3:AP20" si="15">IF(R3=$R$22,1,0)</f>
        <v>0</v>
      </c>
      <c r="AQ3" s="9">
        <f t="shared" ref="AQ3:AQ20" si="16">IF(S3=$S$22,1,0)</f>
        <v>1</v>
      </c>
      <c r="AR3" s="9">
        <f t="shared" ref="AR3:AR20" si="17">IF(T3=$T$22,1,0)</f>
        <v>1</v>
      </c>
      <c r="AS3" s="9">
        <f t="shared" ref="AS3:AS20" si="18">IF(U3=$U$22,1,0)</f>
        <v>1</v>
      </c>
      <c r="AT3" s="9">
        <f t="shared" ref="AT3:AT20" si="19">IF(V3=$V$22,1,0)</f>
        <v>0</v>
      </c>
      <c r="AU3" s="9">
        <f t="shared" ref="AU3:AU20" si="20">IF(W3=$W$22,1,0)</f>
        <v>1</v>
      </c>
      <c r="AW3" s="9" t="e">
        <f t="shared" ref="AW3:AX20" si="21">HLOOKUP(Y3,$D$22:$W$23,2,FALSE)</f>
        <v>#N/A</v>
      </c>
      <c r="AX3" s="9">
        <f t="shared" si="21"/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9</v>
      </c>
      <c r="C5" s="15">
        <f t="shared" si="0"/>
        <v>2</v>
      </c>
      <c r="D5" s="11" t="s">
        <v>376</v>
      </c>
      <c r="E5" s="11" t="s">
        <v>377</v>
      </c>
      <c r="F5" s="11" t="s">
        <v>378</v>
      </c>
      <c r="G5" s="11" t="s">
        <v>379</v>
      </c>
      <c r="H5" s="11" t="s">
        <v>380</v>
      </c>
      <c r="I5" s="11" t="s">
        <v>199</v>
      </c>
      <c r="J5" s="11" t="s">
        <v>382</v>
      </c>
      <c r="K5" s="11" t="s">
        <v>383</v>
      </c>
      <c r="L5" s="11" t="s">
        <v>384</v>
      </c>
      <c r="M5" s="11" t="s">
        <v>385</v>
      </c>
      <c r="N5" s="11" t="s">
        <v>391</v>
      </c>
      <c r="O5" s="11" t="s">
        <v>386</v>
      </c>
      <c r="P5" s="11" t="s">
        <v>214</v>
      </c>
      <c r="Q5" s="11" t="s">
        <v>387</v>
      </c>
      <c r="R5" s="11" t="s">
        <v>206</v>
      </c>
      <c r="S5" s="11" t="s">
        <v>392</v>
      </c>
      <c r="T5" s="11" t="s">
        <v>388</v>
      </c>
      <c r="U5" s="11" t="s">
        <v>389</v>
      </c>
      <c r="V5" s="11" t="s">
        <v>393</v>
      </c>
      <c r="W5" s="11" t="s">
        <v>390</v>
      </c>
      <c r="Y5" s="14" t="s">
        <v>389</v>
      </c>
      <c r="Z5" s="14" t="s">
        <v>385</v>
      </c>
      <c r="AB5" s="9">
        <f t="shared" si="1"/>
        <v>0</v>
      </c>
      <c r="AC5" s="9">
        <f t="shared" si="2"/>
        <v>0</v>
      </c>
      <c r="AD5" s="9">
        <f t="shared" si="3"/>
        <v>0</v>
      </c>
      <c r="AE5" s="9">
        <f t="shared" si="4"/>
        <v>0</v>
      </c>
      <c r="AF5" s="9">
        <f t="shared" si="5"/>
        <v>0</v>
      </c>
      <c r="AG5" s="9">
        <f t="shared" si="6"/>
        <v>0</v>
      </c>
      <c r="AH5" s="9">
        <f t="shared" si="7"/>
        <v>1</v>
      </c>
      <c r="AI5" s="9">
        <f t="shared" si="8"/>
        <v>1</v>
      </c>
      <c r="AJ5" s="9">
        <f t="shared" si="9"/>
        <v>1</v>
      </c>
      <c r="AK5" s="9">
        <f t="shared" si="10"/>
        <v>1</v>
      </c>
      <c r="AL5" s="9">
        <f t="shared" si="11"/>
        <v>0</v>
      </c>
      <c r="AM5" s="9">
        <f t="shared" si="12"/>
        <v>1</v>
      </c>
      <c r="AN5" s="9">
        <f t="shared" si="13"/>
        <v>0</v>
      </c>
      <c r="AO5" s="9">
        <f t="shared" si="14"/>
        <v>0</v>
      </c>
      <c r="AP5" s="9">
        <f t="shared" si="15"/>
        <v>0</v>
      </c>
      <c r="AQ5" s="9">
        <f t="shared" si="16"/>
        <v>0</v>
      </c>
      <c r="AR5" s="9">
        <f t="shared" si="17"/>
        <v>1</v>
      </c>
      <c r="AS5" s="9">
        <f t="shared" si="18"/>
        <v>1</v>
      </c>
      <c r="AT5" s="9">
        <f t="shared" si="19"/>
        <v>1</v>
      </c>
      <c r="AU5" s="9">
        <f t="shared" si="20"/>
        <v>1</v>
      </c>
      <c r="AW5" s="9">
        <f t="shared" si="21"/>
        <v>1</v>
      </c>
      <c r="AX5" s="9">
        <f t="shared" si="21"/>
        <v>1</v>
      </c>
    </row>
    <row r="6" spans="1:50" x14ac:dyDescent="0.2">
      <c r="A6" s="13" t="s">
        <v>2</v>
      </c>
      <c r="B6" s="14">
        <f t="shared" si="22"/>
        <v>8</v>
      </c>
      <c r="C6" s="15">
        <f t="shared" si="0"/>
        <v>1</v>
      </c>
      <c r="D6" s="11" t="s">
        <v>154</v>
      </c>
      <c r="E6" s="11" t="s">
        <v>377</v>
      </c>
      <c r="F6" s="11" t="s">
        <v>378</v>
      </c>
      <c r="G6" s="11" t="s">
        <v>379</v>
      </c>
      <c r="H6" s="11" t="s">
        <v>263</v>
      </c>
      <c r="I6" s="11" t="s">
        <v>199</v>
      </c>
      <c r="J6" s="11" t="s">
        <v>382</v>
      </c>
      <c r="K6" s="11" t="s">
        <v>383</v>
      </c>
      <c r="L6" s="11" t="s">
        <v>394</v>
      </c>
      <c r="M6" s="11" t="s">
        <v>342</v>
      </c>
      <c r="N6" s="11" t="s">
        <v>73</v>
      </c>
      <c r="O6" s="11" t="s">
        <v>157</v>
      </c>
      <c r="P6" s="11" t="s">
        <v>214</v>
      </c>
      <c r="Q6" s="11" t="s">
        <v>387</v>
      </c>
      <c r="R6" s="11" t="s">
        <v>206</v>
      </c>
      <c r="S6" s="11" t="s">
        <v>256</v>
      </c>
      <c r="T6" s="11" t="s">
        <v>388</v>
      </c>
      <c r="U6" s="11" t="s">
        <v>389</v>
      </c>
      <c r="V6" s="11" t="s">
        <v>363</v>
      </c>
      <c r="W6" s="11" t="s">
        <v>197</v>
      </c>
      <c r="Y6" s="14" t="s">
        <v>389</v>
      </c>
      <c r="Z6" s="31" t="s">
        <v>206</v>
      </c>
      <c r="AB6" s="9">
        <f t="shared" si="1"/>
        <v>1</v>
      </c>
      <c r="AC6" s="9">
        <f t="shared" si="2"/>
        <v>0</v>
      </c>
      <c r="AD6" s="9">
        <f t="shared" si="3"/>
        <v>0</v>
      </c>
      <c r="AE6" s="9">
        <f t="shared" si="4"/>
        <v>0</v>
      </c>
      <c r="AF6" s="9">
        <f t="shared" si="5"/>
        <v>1</v>
      </c>
      <c r="AG6" s="9">
        <f t="shared" si="6"/>
        <v>0</v>
      </c>
      <c r="AH6" s="9">
        <f t="shared" si="7"/>
        <v>1</v>
      </c>
      <c r="AI6" s="9">
        <f t="shared" si="8"/>
        <v>1</v>
      </c>
      <c r="AJ6" s="9">
        <f t="shared" si="9"/>
        <v>0</v>
      </c>
      <c r="AK6" s="9">
        <f t="shared" si="10"/>
        <v>0</v>
      </c>
      <c r="AL6" s="9">
        <f t="shared" si="11"/>
        <v>1</v>
      </c>
      <c r="AM6" s="9">
        <f t="shared" si="12"/>
        <v>0</v>
      </c>
      <c r="AN6" s="9">
        <f t="shared" si="13"/>
        <v>0</v>
      </c>
      <c r="AO6" s="9">
        <f t="shared" si="14"/>
        <v>0</v>
      </c>
      <c r="AP6" s="9">
        <f t="shared" si="15"/>
        <v>0</v>
      </c>
      <c r="AQ6" s="9">
        <f t="shared" si="16"/>
        <v>1</v>
      </c>
      <c r="AR6" s="9">
        <f t="shared" si="17"/>
        <v>1</v>
      </c>
      <c r="AS6" s="9">
        <f t="shared" si="18"/>
        <v>1</v>
      </c>
      <c r="AT6" s="9">
        <f t="shared" si="19"/>
        <v>0</v>
      </c>
      <c r="AU6" s="9">
        <f t="shared" si="20"/>
        <v>0</v>
      </c>
      <c r="AW6" s="9">
        <f t="shared" si="21"/>
        <v>1</v>
      </c>
      <c r="AX6" s="9" t="e">
        <f t="shared" si="21"/>
        <v>#N/A</v>
      </c>
    </row>
    <row r="7" spans="1:50" x14ac:dyDescent="0.2">
      <c r="A7" s="13" t="s">
        <v>3</v>
      </c>
      <c r="B7" s="14">
        <f t="shared" si="22"/>
        <v>11</v>
      </c>
      <c r="C7" s="15">
        <f t="shared" si="0"/>
        <v>2</v>
      </c>
      <c r="D7" s="11" t="s">
        <v>376</v>
      </c>
      <c r="E7" s="11" t="s">
        <v>377</v>
      </c>
      <c r="F7" s="11" t="s">
        <v>291</v>
      </c>
      <c r="G7" s="11" t="s">
        <v>138</v>
      </c>
      <c r="H7" s="11" t="s">
        <v>380</v>
      </c>
      <c r="I7" s="11" t="s">
        <v>381</v>
      </c>
      <c r="J7" s="11" t="s">
        <v>66</v>
      </c>
      <c r="K7" s="11" t="s">
        <v>383</v>
      </c>
      <c r="L7" s="11" t="s">
        <v>384</v>
      </c>
      <c r="M7" s="11" t="s">
        <v>385</v>
      </c>
      <c r="N7" s="11" t="s">
        <v>73</v>
      </c>
      <c r="O7" s="11" t="s">
        <v>386</v>
      </c>
      <c r="P7" s="11" t="s">
        <v>214</v>
      </c>
      <c r="Q7" s="11" t="s">
        <v>387</v>
      </c>
      <c r="R7" s="11" t="s">
        <v>206</v>
      </c>
      <c r="S7" s="11" t="s">
        <v>392</v>
      </c>
      <c r="T7" s="11" t="s">
        <v>72</v>
      </c>
      <c r="U7" s="11" t="s">
        <v>389</v>
      </c>
      <c r="V7" s="11" t="s">
        <v>393</v>
      </c>
      <c r="W7" s="11" t="s">
        <v>390</v>
      </c>
      <c r="Y7" s="14" t="s">
        <v>383</v>
      </c>
      <c r="Z7" s="14" t="s">
        <v>389</v>
      </c>
      <c r="AB7" s="9">
        <f t="shared" si="1"/>
        <v>0</v>
      </c>
      <c r="AC7" s="9">
        <f t="shared" si="2"/>
        <v>0</v>
      </c>
      <c r="AD7" s="9">
        <f t="shared" si="3"/>
        <v>1</v>
      </c>
      <c r="AE7" s="9">
        <f t="shared" si="4"/>
        <v>1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1</v>
      </c>
      <c r="AJ7" s="9">
        <f t="shared" si="9"/>
        <v>1</v>
      </c>
      <c r="AK7" s="9">
        <f t="shared" si="10"/>
        <v>1</v>
      </c>
      <c r="AL7" s="9">
        <f t="shared" si="11"/>
        <v>1</v>
      </c>
      <c r="AM7" s="9">
        <f t="shared" si="12"/>
        <v>1</v>
      </c>
      <c r="AN7" s="9">
        <f t="shared" si="13"/>
        <v>0</v>
      </c>
      <c r="AO7" s="9">
        <f t="shared" si="14"/>
        <v>0</v>
      </c>
      <c r="AP7" s="9">
        <f t="shared" si="15"/>
        <v>0</v>
      </c>
      <c r="AQ7" s="9">
        <f t="shared" si="16"/>
        <v>0</v>
      </c>
      <c r="AR7" s="9">
        <f t="shared" si="17"/>
        <v>0</v>
      </c>
      <c r="AS7" s="9">
        <f t="shared" si="18"/>
        <v>1</v>
      </c>
      <c r="AT7" s="9">
        <f t="shared" si="19"/>
        <v>1</v>
      </c>
      <c r="AU7" s="9">
        <f t="shared" si="20"/>
        <v>1</v>
      </c>
      <c r="AW7" s="9">
        <f t="shared" si="21"/>
        <v>1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11</v>
      </c>
      <c r="C8" s="15">
        <f t="shared" si="0"/>
        <v>1</v>
      </c>
      <c r="D8" s="11" t="s">
        <v>376</v>
      </c>
      <c r="E8" s="11" t="s">
        <v>377</v>
      </c>
      <c r="F8" s="11" t="s">
        <v>291</v>
      </c>
      <c r="G8" s="11" t="s">
        <v>379</v>
      </c>
      <c r="H8" s="11" t="s">
        <v>380</v>
      </c>
      <c r="I8" s="11" t="s">
        <v>381</v>
      </c>
      <c r="J8" s="11" t="s">
        <v>382</v>
      </c>
      <c r="K8" s="11" t="s">
        <v>383</v>
      </c>
      <c r="L8" s="11" t="s">
        <v>384</v>
      </c>
      <c r="M8" s="11" t="s">
        <v>385</v>
      </c>
      <c r="N8" s="11" t="s">
        <v>391</v>
      </c>
      <c r="O8" s="11" t="s">
        <v>386</v>
      </c>
      <c r="P8" s="11" t="s">
        <v>214</v>
      </c>
      <c r="Q8" s="11" t="s">
        <v>387</v>
      </c>
      <c r="R8" s="11" t="s">
        <v>206</v>
      </c>
      <c r="S8" s="11" t="s">
        <v>392</v>
      </c>
      <c r="T8" s="11" t="s">
        <v>388</v>
      </c>
      <c r="U8" s="11" t="s">
        <v>389</v>
      </c>
      <c r="V8" s="11" t="s">
        <v>393</v>
      </c>
      <c r="W8" s="11" t="s">
        <v>390</v>
      </c>
      <c r="Y8" s="14" t="s">
        <v>385</v>
      </c>
      <c r="Z8" s="31" t="s">
        <v>376</v>
      </c>
      <c r="AB8" s="9">
        <f t="shared" si="1"/>
        <v>0</v>
      </c>
      <c r="AC8" s="9">
        <f t="shared" si="2"/>
        <v>0</v>
      </c>
      <c r="AD8" s="9">
        <f t="shared" si="3"/>
        <v>1</v>
      </c>
      <c r="AE8" s="9">
        <f t="shared" si="4"/>
        <v>0</v>
      </c>
      <c r="AF8" s="9">
        <f t="shared" si="5"/>
        <v>0</v>
      </c>
      <c r="AG8" s="9">
        <f t="shared" si="6"/>
        <v>1</v>
      </c>
      <c r="AH8" s="9">
        <f t="shared" si="7"/>
        <v>1</v>
      </c>
      <c r="AI8" s="9">
        <f t="shared" si="8"/>
        <v>1</v>
      </c>
      <c r="AJ8" s="9">
        <f t="shared" si="9"/>
        <v>1</v>
      </c>
      <c r="AK8" s="9">
        <f t="shared" si="10"/>
        <v>1</v>
      </c>
      <c r="AL8" s="9">
        <f t="shared" si="11"/>
        <v>0</v>
      </c>
      <c r="AM8" s="9">
        <f t="shared" si="12"/>
        <v>1</v>
      </c>
      <c r="AN8" s="9">
        <f t="shared" si="13"/>
        <v>0</v>
      </c>
      <c r="AO8" s="9">
        <f t="shared" si="14"/>
        <v>0</v>
      </c>
      <c r="AP8" s="9">
        <f t="shared" si="15"/>
        <v>0</v>
      </c>
      <c r="AQ8" s="9">
        <f t="shared" si="16"/>
        <v>0</v>
      </c>
      <c r="AR8" s="9">
        <f t="shared" si="17"/>
        <v>1</v>
      </c>
      <c r="AS8" s="9">
        <f t="shared" si="18"/>
        <v>1</v>
      </c>
      <c r="AT8" s="9">
        <f t="shared" si="19"/>
        <v>1</v>
      </c>
      <c r="AU8" s="9">
        <f t="shared" si="20"/>
        <v>1</v>
      </c>
      <c r="AW8" s="9">
        <f t="shared" si="21"/>
        <v>1</v>
      </c>
      <c r="AX8" s="9" t="e">
        <f t="shared" si="21"/>
        <v>#N/A</v>
      </c>
    </row>
    <row r="9" spans="1:50" x14ac:dyDescent="0.2">
      <c r="A9" s="13" t="s">
        <v>4</v>
      </c>
      <c r="B9" s="14">
        <f t="shared" si="22"/>
        <v>0</v>
      </c>
      <c r="C9" s="15">
        <f t="shared" si="0"/>
        <v>0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10</v>
      </c>
      <c r="C10" s="15">
        <f t="shared" si="0"/>
        <v>1</v>
      </c>
      <c r="D10" s="11" t="s">
        <v>376</v>
      </c>
      <c r="E10" s="11" t="s">
        <v>377</v>
      </c>
      <c r="F10" s="11" t="s">
        <v>291</v>
      </c>
      <c r="G10" s="11" t="s">
        <v>379</v>
      </c>
      <c r="H10" s="11" t="s">
        <v>380</v>
      </c>
      <c r="I10" s="11" t="s">
        <v>199</v>
      </c>
      <c r="J10" s="11" t="s">
        <v>66</v>
      </c>
      <c r="K10" s="11" t="s">
        <v>383</v>
      </c>
      <c r="L10" s="11" t="s">
        <v>384</v>
      </c>
      <c r="M10" s="11" t="s">
        <v>385</v>
      </c>
      <c r="N10" s="11" t="s">
        <v>73</v>
      </c>
      <c r="O10" s="11" t="s">
        <v>386</v>
      </c>
      <c r="P10" s="11" t="s">
        <v>214</v>
      </c>
      <c r="Q10" s="11" t="s">
        <v>145</v>
      </c>
      <c r="R10" s="11" t="s">
        <v>206</v>
      </c>
      <c r="S10" s="11" t="s">
        <v>392</v>
      </c>
      <c r="T10" s="11" t="s">
        <v>388</v>
      </c>
      <c r="U10" s="11" t="s">
        <v>389</v>
      </c>
      <c r="V10" s="11" t="s">
        <v>363</v>
      </c>
      <c r="W10" s="11" t="s">
        <v>390</v>
      </c>
      <c r="Y10" s="14" t="s">
        <v>390</v>
      </c>
      <c r="Z10" s="31" t="s">
        <v>66</v>
      </c>
      <c r="AB10" s="9">
        <f t="shared" si="1"/>
        <v>0</v>
      </c>
      <c r="AC10" s="9">
        <f t="shared" si="2"/>
        <v>0</v>
      </c>
      <c r="AD10" s="9">
        <f t="shared" si="3"/>
        <v>1</v>
      </c>
      <c r="AE10" s="9">
        <f t="shared" si="4"/>
        <v>0</v>
      </c>
      <c r="AF10" s="9">
        <f t="shared" si="5"/>
        <v>0</v>
      </c>
      <c r="AG10" s="9">
        <f t="shared" si="6"/>
        <v>0</v>
      </c>
      <c r="AH10" s="9">
        <f t="shared" si="7"/>
        <v>0</v>
      </c>
      <c r="AI10" s="9">
        <f t="shared" si="8"/>
        <v>1</v>
      </c>
      <c r="AJ10" s="9">
        <f t="shared" si="9"/>
        <v>1</v>
      </c>
      <c r="AK10" s="9">
        <f t="shared" si="10"/>
        <v>1</v>
      </c>
      <c r="AL10" s="9">
        <f t="shared" si="11"/>
        <v>1</v>
      </c>
      <c r="AM10" s="9">
        <f t="shared" si="12"/>
        <v>1</v>
      </c>
      <c r="AN10" s="9">
        <f t="shared" si="13"/>
        <v>0</v>
      </c>
      <c r="AO10" s="9">
        <f t="shared" si="14"/>
        <v>1</v>
      </c>
      <c r="AP10" s="9">
        <f t="shared" si="15"/>
        <v>0</v>
      </c>
      <c r="AQ10" s="9">
        <f t="shared" si="16"/>
        <v>0</v>
      </c>
      <c r="AR10" s="9">
        <f t="shared" si="17"/>
        <v>1</v>
      </c>
      <c r="AS10" s="9">
        <f t="shared" si="18"/>
        <v>1</v>
      </c>
      <c r="AT10" s="9">
        <f t="shared" si="19"/>
        <v>0</v>
      </c>
      <c r="AU10" s="9">
        <f t="shared" si="20"/>
        <v>1</v>
      </c>
      <c r="AW10" s="9">
        <f t="shared" si="21"/>
        <v>1</v>
      </c>
      <c r="AX10" s="9" t="e">
        <f t="shared" si="21"/>
        <v>#N/A</v>
      </c>
    </row>
    <row r="11" spans="1:50" x14ac:dyDescent="0.2">
      <c r="A11" s="13" t="s">
        <v>95</v>
      </c>
      <c r="B11" s="14">
        <f t="shared" si="22"/>
        <v>10</v>
      </c>
      <c r="C11" s="15">
        <f t="shared" si="0"/>
        <v>0</v>
      </c>
      <c r="D11" s="11" t="s">
        <v>14</v>
      </c>
      <c r="E11" s="11" t="s">
        <v>377</v>
      </c>
      <c r="F11" s="11" t="s">
        <v>378</v>
      </c>
      <c r="G11" s="11" t="s">
        <v>379</v>
      </c>
      <c r="H11" s="11" t="s">
        <v>380</v>
      </c>
      <c r="I11" s="11" t="s">
        <v>381</v>
      </c>
      <c r="J11" s="11" t="s">
        <v>66</v>
      </c>
      <c r="K11" s="11" t="s">
        <v>383</v>
      </c>
      <c r="L11" s="11" t="s">
        <v>384</v>
      </c>
      <c r="M11" s="11" t="s">
        <v>385</v>
      </c>
      <c r="N11" s="11" t="s">
        <v>73</v>
      </c>
      <c r="O11" s="11" t="s">
        <v>386</v>
      </c>
      <c r="P11" s="11" t="s">
        <v>214</v>
      </c>
      <c r="Q11" s="11" t="s">
        <v>387</v>
      </c>
      <c r="R11" s="11" t="s">
        <v>206</v>
      </c>
      <c r="S11" s="11" t="s">
        <v>392</v>
      </c>
      <c r="T11" s="11" t="s">
        <v>388</v>
      </c>
      <c r="U11" s="11" t="s">
        <v>389</v>
      </c>
      <c r="V11" s="11" t="s">
        <v>393</v>
      </c>
      <c r="W11" s="11" t="s">
        <v>390</v>
      </c>
      <c r="Y11" s="31" t="s">
        <v>66</v>
      </c>
      <c r="Z11" s="31" t="s">
        <v>379</v>
      </c>
      <c r="AB11" s="9">
        <f t="shared" si="1"/>
        <v>0</v>
      </c>
      <c r="AC11" s="9">
        <f t="shared" si="2"/>
        <v>0</v>
      </c>
      <c r="AD11" s="9">
        <f t="shared" si="3"/>
        <v>0</v>
      </c>
      <c r="AE11" s="9">
        <f t="shared" si="4"/>
        <v>0</v>
      </c>
      <c r="AF11" s="9">
        <f t="shared" si="5"/>
        <v>0</v>
      </c>
      <c r="AG11" s="9">
        <f t="shared" si="6"/>
        <v>1</v>
      </c>
      <c r="AH11" s="9">
        <f t="shared" si="7"/>
        <v>0</v>
      </c>
      <c r="AI11" s="9">
        <f t="shared" si="8"/>
        <v>1</v>
      </c>
      <c r="AJ11" s="9">
        <f t="shared" si="9"/>
        <v>1</v>
      </c>
      <c r="AK11" s="9">
        <f t="shared" si="10"/>
        <v>1</v>
      </c>
      <c r="AL11" s="9">
        <f t="shared" si="11"/>
        <v>1</v>
      </c>
      <c r="AM11" s="9">
        <f t="shared" si="12"/>
        <v>1</v>
      </c>
      <c r="AN11" s="9">
        <f t="shared" si="13"/>
        <v>0</v>
      </c>
      <c r="AO11" s="9">
        <f t="shared" si="14"/>
        <v>0</v>
      </c>
      <c r="AP11" s="9">
        <f t="shared" si="15"/>
        <v>0</v>
      </c>
      <c r="AQ11" s="9">
        <f t="shared" si="16"/>
        <v>0</v>
      </c>
      <c r="AR11" s="9">
        <f t="shared" si="17"/>
        <v>1</v>
      </c>
      <c r="AS11" s="9">
        <f t="shared" si="18"/>
        <v>1</v>
      </c>
      <c r="AT11" s="9">
        <f t="shared" si="19"/>
        <v>1</v>
      </c>
      <c r="AU11" s="9">
        <f t="shared" si="20"/>
        <v>1</v>
      </c>
      <c r="AW11" s="9" t="e">
        <f t="shared" si="21"/>
        <v>#N/A</v>
      </c>
      <c r="AX11" s="9" t="e">
        <f t="shared" si="21"/>
        <v>#N/A</v>
      </c>
    </row>
    <row r="12" spans="1:50" x14ac:dyDescent="0.2">
      <c r="A12" s="13" t="s">
        <v>5</v>
      </c>
      <c r="B12" s="14">
        <f t="shared" si="22"/>
        <v>9</v>
      </c>
      <c r="C12" s="15">
        <f t="shared" si="0"/>
        <v>1</v>
      </c>
      <c r="D12" s="11" t="s">
        <v>376</v>
      </c>
      <c r="E12" s="11" t="s">
        <v>128</v>
      </c>
      <c r="F12" s="11" t="s">
        <v>378</v>
      </c>
      <c r="G12" s="11" t="s">
        <v>138</v>
      </c>
      <c r="H12" s="11" t="s">
        <v>263</v>
      </c>
      <c r="I12" s="11" t="s">
        <v>381</v>
      </c>
      <c r="J12" s="11" t="s">
        <v>66</v>
      </c>
      <c r="K12" s="11" t="s">
        <v>383</v>
      </c>
      <c r="L12" s="11" t="s">
        <v>394</v>
      </c>
      <c r="M12" s="11" t="s">
        <v>342</v>
      </c>
      <c r="N12" s="11" t="s">
        <v>73</v>
      </c>
      <c r="O12" s="11" t="s">
        <v>157</v>
      </c>
      <c r="P12" s="11" t="s">
        <v>214</v>
      </c>
      <c r="Q12" s="11" t="s">
        <v>387</v>
      </c>
      <c r="R12" s="11" t="s">
        <v>206</v>
      </c>
      <c r="S12" s="11" t="s">
        <v>392</v>
      </c>
      <c r="T12" s="11" t="s">
        <v>388</v>
      </c>
      <c r="U12" s="11" t="s">
        <v>389</v>
      </c>
      <c r="V12" s="11" t="s">
        <v>363</v>
      </c>
      <c r="W12" s="11" t="s">
        <v>390</v>
      </c>
      <c r="Y12" s="14" t="s">
        <v>389</v>
      </c>
      <c r="Z12" s="31" t="s">
        <v>214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9">
        <f t="shared" si="4"/>
        <v>1</v>
      </c>
      <c r="AF12" s="9">
        <f t="shared" si="5"/>
        <v>1</v>
      </c>
      <c r="AG12" s="9">
        <f t="shared" si="6"/>
        <v>1</v>
      </c>
      <c r="AH12" s="9">
        <f t="shared" si="7"/>
        <v>0</v>
      </c>
      <c r="AI12" s="9">
        <f t="shared" si="8"/>
        <v>1</v>
      </c>
      <c r="AJ12" s="9">
        <f t="shared" si="9"/>
        <v>0</v>
      </c>
      <c r="AK12" s="9">
        <f t="shared" si="10"/>
        <v>0</v>
      </c>
      <c r="AL12" s="9">
        <f t="shared" si="11"/>
        <v>1</v>
      </c>
      <c r="AM12" s="9">
        <f t="shared" si="12"/>
        <v>0</v>
      </c>
      <c r="AN12" s="9">
        <f t="shared" si="13"/>
        <v>0</v>
      </c>
      <c r="AO12" s="9">
        <f t="shared" si="14"/>
        <v>0</v>
      </c>
      <c r="AP12" s="9">
        <f t="shared" si="15"/>
        <v>0</v>
      </c>
      <c r="AQ12" s="9">
        <f t="shared" si="16"/>
        <v>0</v>
      </c>
      <c r="AR12" s="9">
        <f t="shared" si="17"/>
        <v>1</v>
      </c>
      <c r="AS12" s="9">
        <f t="shared" si="18"/>
        <v>1</v>
      </c>
      <c r="AT12" s="9">
        <f t="shared" si="19"/>
        <v>0</v>
      </c>
      <c r="AU12" s="9">
        <f t="shared" si="20"/>
        <v>1</v>
      </c>
      <c r="AW12" s="9">
        <f t="shared" si="21"/>
        <v>1</v>
      </c>
      <c r="AX12" s="9" t="e">
        <f t="shared" si="21"/>
        <v>#N/A</v>
      </c>
    </row>
    <row r="13" spans="1:50" x14ac:dyDescent="0.2">
      <c r="A13" s="13" t="s">
        <v>6</v>
      </c>
      <c r="B13" s="14">
        <f t="shared" si="22"/>
        <v>5</v>
      </c>
      <c r="C13" s="15">
        <f t="shared" si="0"/>
        <v>1</v>
      </c>
      <c r="D13" s="11" t="s">
        <v>376</v>
      </c>
      <c r="E13" s="11" t="s">
        <v>377</v>
      </c>
      <c r="F13" s="11" t="s">
        <v>378</v>
      </c>
      <c r="G13" s="11" t="s">
        <v>379</v>
      </c>
      <c r="H13" s="11" t="s">
        <v>380</v>
      </c>
      <c r="I13" s="11" t="s">
        <v>199</v>
      </c>
      <c r="J13" s="11" t="s">
        <v>66</v>
      </c>
      <c r="K13" s="11" t="s">
        <v>21</v>
      </c>
      <c r="L13" s="11" t="s">
        <v>384</v>
      </c>
      <c r="M13" s="11" t="s">
        <v>385</v>
      </c>
      <c r="N13" s="11" t="s">
        <v>73</v>
      </c>
      <c r="O13" s="11" t="s">
        <v>157</v>
      </c>
      <c r="P13" s="11" t="s">
        <v>214</v>
      </c>
      <c r="Q13" s="11" t="s">
        <v>145</v>
      </c>
      <c r="R13" s="11" t="s">
        <v>206</v>
      </c>
      <c r="S13" s="11" t="s">
        <v>392</v>
      </c>
      <c r="T13" s="11" t="s">
        <v>72</v>
      </c>
      <c r="U13" s="11" t="s">
        <v>395</v>
      </c>
      <c r="V13" s="11" t="s">
        <v>363</v>
      </c>
      <c r="W13" s="11" t="s">
        <v>390</v>
      </c>
      <c r="Y13" s="31" t="s">
        <v>214</v>
      </c>
      <c r="Z13" s="12" t="s">
        <v>73</v>
      </c>
      <c r="AB13" s="9">
        <f t="shared" si="1"/>
        <v>0</v>
      </c>
      <c r="AC13" s="9">
        <f t="shared" si="2"/>
        <v>0</v>
      </c>
      <c r="AD13" s="9">
        <f t="shared" si="3"/>
        <v>0</v>
      </c>
      <c r="AE13" s="9">
        <f t="shared" si="4"/>
        <v>0</v>
      </c>
      <c r="AF13" s="9">
        <f t="shared" si="5"/>
        <v>0</v>
      </c>
      <c r="AG13" s="9">
        <f t="shared" si="6"/>
        <v>0</v>
      </c>
      <c r="AH13" s="9">
        <f t="shared" si="7"/>
        <v>0</v>
      </c>
      <c r="AI13" s="9">
        <f t="shared" si="8"/>
        <v>0</v>
      </c>
      <c r="AJ13" s="9">
        <f t="shared" si="9"/>
        <v>1</v>
      </c>
      <c r="AK13" s="9">
        <f t="shared" si="10"/>
        <v>1</v>
      </c>
      <c r="AL13" s="9">
        <f t="shared" si="11"/>
        <v>1</v>
      </c>
      <c r="AM13" s="9">
        <f t="shared" si="12"/>
        <v>0</v>
      </c>
      <c r="AN13" s="9">
        <f t="shared" si="13"/>
        <v>0</v>
      </c>
      <c r="AO13" s="9">
        <f t="shared" si="14"/>
        <v>1</v>
      </c>
      <c r="AP13" s="9">
        <f t="shared" si="15"/>
        <v>0</v>
      </c>
      <c r="AQ13" s="9">
        <f t="shared" si="16"/>
        <v>0</v>
      </c>
      <c r="AR13" s="9">
        <f t="shared" si="17"/>
        <v>0</v>
      </c>
      <c r="AS13" s="9">
        <f t="shared" si="18"/>
        <v>0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>
        <f t="shared" si="21"/>
        <v>1</v>
      </c>
    </row>
    <row r="14" spans="1:50" x14ac:dyDescent="0.2">
      <c r="A14" s="13" t="s">
        <v>16</v>
      </c>
      <c r="B14" s="14">
        <f t="shared" si="22"/>
        <v>9</v>
      </c>
      <c r="C14" s="15">
        <f t="shared" si="0"/>
        <v>1</v>
      </c>
      <c r="D14" s="11" t="s">
        <v>376</v>
      </c>
      <c r="E14" s="11" t="s">
        <v>377</v>
      </c>
      <c r="F14" s="11" t="s">
        <v>378</v>
      </c>
      <c r="G14" s="11" t="s">
        <v>379</v>
      </c>
      <c r="H14" s="11" t="s">
        <v>380</v>
      </c>
      <c r="I14" s="11" t="s">
        <v>381</v>
      </c>
      <c r="J14" s="11" t="s">
        <v>382</v>
      </c>
      <c r="K14" s="11" t="s">
        <v>383</v>
      </c>
      <c r="L14" s="11" t="s">
        <v>384</v>
      </c>
      <c r="M14" s="11" t="s">
        <v>385</v>
      </c>
      <c r="N14" s="11" t="s">
        <v>73</v>
      </c>
      <c r="O14" s="11" t="s">
        <v>157</v>
      </c>
      <c r="P14" s="11" t="s">
        <v>63</v>
      </c>
      <c r="Q14" s="11" t="s">
        <v>387</v>
      </c>
      <c r="R14" s="11" t="s">
        <v>206</v>
      </c>
      <c r="S14" s="11" t="s">
        <v>392</v>
      </c>
      <c r="T14" s="11" t="s">
        <v>72</v>
      </c>
      <c r="U14" s="11" t="s">
        <v>389</v>
      </c>
      <c r="V14" s="11" t="s">
        <v>363</v>
      </c>
      <c r="W14" s="11" t="s">
        <v>390</v>
      </c>
      <c r="Y14" s="31" t="s">
        <v>206</v>
      </c>
      <c r="Z14" s="14" t="s">
        <v>383</v>
      </c>
      <c r="AB14" s="9">
        <f t="shared" si="1"/>
        <v>0</v>
      </c>
      <c r="AC14" s="9">
        <f t="shared" si="2"/>
        <v>0</v>
      </c>
      <c r="AD14" s="9">
        <f t="shared" si="3"/>
        <v>0</v>
      </c>
      <c r="AE14" s="9">
        <f t="shared" si="4"/>
        <v>0</v>
      </c>
      <c r="AF14" s="9">
        <f t="shared" si="5"/>
        <v>0</v>
      </c>
      <c r="AG14" s="9">
        <f t="shared" si="6"/>
        <v>1</v>
      </c>
      <c r="AH14" s="9">
        <f t="shared" si="7"/>
        <v>1</v>
      </c>
      <c r="AI14" s="9">
        <f t="shared" si="8"/>
        <v>1</v>
      </c>
      <c r="AJ14" s="9">
        <f t="shared" si="9"/>
        <v>1</v>
      </c>
      <c r="AK14" s="9">
        <f t="shared" si="10"/>
        <v>1</v>
      </c>
      <c r="AL14" s="9">
        <f t="shared" si="11"/>
        <v>1</v>
      </c>
      <c r="AM14" s="9">
        <f t="shared" si="12"/>
        <v>0</v>
      </c>
      <c r="AN14" s="9">
        <f t="shared" si="13"/>
        <v>1</v>
      </c>
      <c r="AO14" s="9">
        <f t="shared" si="14"/>
        <v>0</v>
      </c>
      <c r="AP14" s="9">
        <f t="shared" si="15"/>
        <v>0</v>
      </c>
      <c r="AQ14" s="9">
        <f t="shared" si="16"/>
        <v>0</v>
      </c>
      <c r="AR14" s="9">
        <f t="shared" si="17"/>
        <v>0</v>
      </c>
      <c r="AS14" s="9">
        <f t="shared" si="18"/>
        <v>1</v>
      </c>
      <c r="AT14" s="9">
        <f t="shared" si="19"/>
        <v>0</v>
      </c>
      <c r="AU14" s="9">
        <f t="shared" si="20"/>
        <v>1</v>
      </c>
      <c r="AW14" s="9" t="e">
        <f t="shared" si="21"/>
        <v>#N/A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8</v>
      </c>
      <c r="C15" s="15">
        <f t="shared" si="0"/>
        <v>0</v>
      </c>
      <c r="D15" s="11" t="s">
        <v>154</v>
      </c>
      <c r="E15" s="11" t="s">
        <v>128</v>
      </c>
      <c r="F15" s="11" t="s">
        <v>291</v>
      </c>
      <c r="G15" s="11" t="s">
        <v>138</v>
      </c>
      <c r="H15" s="11" t="s">
        <v>263</v>
      </c>
      <c r="I15" s="11" t="s">
        <v>199</v>
      </c>
      <c r="J15" s="11" t="s">
        <v>382</v>
      </c>
      <c r="K15" s="11" t="s">
        <v>21</v>
      </c>
      <c r="L15" s="11" t="s">
        <v>394</v>
      </c>
      <c r="M15" s="11" t="s">
        <v>342</v>
      </c>
      <c r="N15" s="11" t="s">
        <v>391</v>
      </c>
      <c r="O15" s="11" t="s">
        <v>157</v>
      </c>
      <c r="P15" s="11" t="s">
        <v>63</v>
      </c>
      <c r="Q15" s="11" t="s">
        <v>387</v>
      </c>
      <c r="R15" s="11" t="s">
        <v>206</v>
      </c>
      <c r="S15" s="11" t="s">
        <v>256</v>
      </c>
      <c r="T15" s="11" t="s">
        <v>72</v>
      </c>
      <c r="U15" s="11" t="s">
        <v>395</v>
      </c>
      <c r="V15" s="11" t="s">
        <v>363</v>
      </c>
      <c r="W15" s="11" t="s">
        <v>197</v>
      </c>
      <c r="Y15" s="31" t="s">
        <v>387</v>
      </c>
      <c r="Z15" s="31" t="s">
        <v>391</v>
      </c>
      <c r="AB15" s="9">
        <f t="shared" si="1"/>
        <v>1</v>
      </c>
      <c r="AC15" s="9">
        <f t="shared" si="2"/>
        <v>1</v>
      </c>
      <c r="AD15" s="9">
        <f t="shared" si="3"/>
        <v>1</v>
      </c>
      <c r="AE15" s="9">
        <f t="shared" si="4"/>
        <v>1</v>
      </c>
      <c r="AF15" s="9">
        <f t="shared" si="5"/>
        <v>1</v>
      </c>
      <c r="AG15" s="9">
        <f t="shared" si="6"/>
        <v>0</v>
      </c>
      <c r="AH15" s="9">
        <f t="shared" si="7"/>
        <v>1</v>
      </c>
      <c r="AI15" s="9">
        <f t="shared" si="8"/>
        <v>0</v>
      </c>
      <c r="AJ15" s="9">
        <f t="shared" si="9"/>
        <v>0</v>
      </c>
      <c r="AK15" s="9">
        <f t="shared" si="10"/>
        <v>0</v>
      </c>
      <c r="AL15" s="9">
        <f t="shared" si="11"/>
        <v>0</v>
      </c>
      <c r="AM15" s="9">
        <f t="shared" si="12"/>
        <v>0</v>
      </c>
      <c r="AN15" s="9">
        <f t="shared" si="13"/>
        <v>1</v>
      </c>
      <c r="AO15" s="9">
        <f t="shared" si="14"/>
        <v>0</v>
      </c>
      <c r="AP15" s="9">
        <f t="shared" si="15"/>
        <v>0</v>
      </c>
      <c r="AQ15" s="9">
        <f t="shared" si="16"/>
        <v>1</v>
      </c>
      <c r="AR15" s="9">
        <f t="shared" si="17"/>
        <v>0</v>
      </c>
      <c r="AS15" s="9">
        <f t="shared" si="18"/>
        <v>0</v>
      </c>
      <c r="AT15" s="9">
        <f t="shared" si="19"/>
        <v>0</v>
      </c>
      <c r="AU15" s="9">
        <f t="shared" si="20"/>
        <v>0</v>
      </c>
      <c r="AW15" s="9" t="e">
        <f t="shared" si="21"/>
        <v>#N/A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10</v>
      </c>
      <c r="C16" s="15">
        <f t="shared" si="0"/>
        <v>1</v>
      </c>
      <c r="D16" s="11" t="s">
        <v>376</v>
      </c>
      <c r="E16" s="11" t="s">
        <v>377</v>
      </c>
      <c r="F16" s="11" t="s">
        <v>291</v>
      </c>
      <c r="G16" s="11" t="s">
        <v>379</v>
      </c>
      <c r="H16" s="11" t="s">
        <v>380</v>
      </c>
      <c r="I16" s="11" t="s">
        <v>381</v>
      </c>
      <c r="J16" s="11" t="s">
        <v>382</v>
      </c>
      <c r="K16" s="11" t="s">
        <v>383</v>
      </c>
      <c r="L16" s="11" t="s">
        <v>384</v>
      </c>
      <c r="M16" s="11" t="s">
        <v>385</v>
      </c>
      <c r="N16" s="11" t="s">
        <v>73</v>
      </c>
      <c r="O16" s="11" t="s">
        <v>386</v>
      </c>
      <c r="P16" s="11" t="s">
        <v>214</v>
      </c>
      <c r="Q16" s="11" t="s">
        <v>387</v>
      </c>
      <c r="R16" s="11" t="s">
        <v>206</v>
      </c>
      <c r="S16" s="11" t="s">
        <v>392</v>
      </c>
      <c r="T16" s="11" t="s">
        <v>388</v>
      </c>
      <c r="U16" s="11" t="s">
        <v>395</v>
      </c>
      <c r="V16" s="11" t="s">
        <v>363</v>
      </c>
      <c r="W16" s="11" t="s">
        <v>390</v>
      </c>
      <c r="Y16" s="14" t="s">
        <v>390</v>
      </c>
      <c r="Z16" s="31" t="s">
        <v>363</v>
      </c>
      <c r="AB16" s="9">
        <f t="shared" si="1"/>
        <v>0</v>
      </c>
      <c r="AC16" s="9">
        <f t="shared" si="2"/>
        <v>0</v>
      </c>
      <c r="AD16" s="9">
        <f t="shared" si="3"/>
        <v>1</v>
      </c>
      <c r="AE16" s="9">
        <f t="shared" si="4"/>
        <v>0</v>
      </c>
      <c r="AF16" s="9">
        <f t="shared" si="5"/>
        <v>0</v>
      </c>
      <c r="AG16" s="9">
        <f t="shared" si="6"/>
        <v>1</v>
      </c>
      <c r="AH16" s="9">
        <f t="shared" si="7"/>
        <v>1</v>
      </c>
      <c r="AI16" s="9">
        <f t="shared" si="8"/>
        <v>1</v>
      </c>
      <c r="AJ16" s="9">
        <f t="shared" si="9"/>
        <v>1</v>
      </c>
      <c r="AK16" s="9">
        <f t="shared" si="10"/>
        <v>1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0</v>
      </c>
      <c r="AP16" s="9">
        <f t="shared" si="15"/>
        <v>0</v>
      </c>
      <c r="AQ16" s="9">
        <f t="shared" si="16"/>
        <v>0</v>
      </c>
      <c r="AR16" s="9">
        <f t="shared" si="17"/>
        <v>1</v>
      </c>
      <c r="AS16" s="9">
        <f t="shared" si="18"/>
        <v>0</v>
      </c>
      <c r="AT16" s="9">
        <f t="shared" si="19"/>
        <v>0</v>
      </c>
      <c r="AU16" s="9">
        <f t="shared" si="20"/>
        <v>1</v>
      </c>
      <c r="AW16" s="9">
        <f t="shared" si="21"/>
        <v>1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11</v>
      </c>
      <c r="C17" s="15">
        <f t="shared" si="0"/>
        <v>2</v>
      </c>
      <c r="D17" s="11" t="s">
        <v>154</v>
      </c>
      <c r="E17" s="11" t="s">
        <v>377</v>
      </c>
      <c r="F17" s="11" t="s">
        <v>378</v>
      </c>
      <c r="G17" s="11" t="s">
        <v>379</v>
      </c>
      <c r="H17" s="11" t="s">
        <v>380</v>
      </c>
      <c r="I17" s="11" t="s">
        <v>199</v>
      </c>
      <c r="J17" s="11" t="s">
        <v>382</v>
      </c>
      <c r="K17" s="11" t="s">
        <v>383</v>
      </c>
      <c r="L17" s="11" t="s">
        <v>384</v>
      </c>
      <c r="M17" s="11" t="s">
        <v>385</v>
      </c>
      <c r="N17" s="11" t="s">
        <v>73</v>
      </c>
      <c r="O17" s="11" t="s">
        <v>386</v>
      </c>
      <c r="P17" s="11" t="s">
        <v>214</v>
      </c>
      <c r="Q17" s="11" t="s">
        <v>145</v>
      </c>
      <c r="R17" s="11" t="s">
        <v>206</v>
      </c>
      <c r="S17" s="11" t="s">
        <v>392</v>
      </c>
      <c r="T17" s="11" t="s">
        <v>388</v>
      </c>
      <c r="U17" s="11" t="s">
        <v>389</v>
      </c>
      <c r="V17" s="11" t="s">
        <v>363</v>
      </c>
      <c r="W17" s="11" t="s">
        <v>390</v>
      </c>
      <c r="Y17" s="14" t="s">
        <v>389</v>
      </c>
      <c r="Z17" s="14" t="s">
        <v>390</v>
      </c>
      <c r="AB17" s="9">
        <f t="shared" si="1"/>
        <v>1</v>
      </c>
      <c r="AC17" s="9">
        <f t="shared" si="2"/>
        <v>0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0</v>
      </c>
      <c r="AH17" s="9">
        <f t="shared" si="7"/>
        <v>1</v>
      </c>
      <c r="AI17" s="9">
        <f t="shared" si="8"/>
        <v>1</v>
      </c>
      <c r="AJ17" s="9">
        <f t="shared" si="9"/>
        <v>1</v>
      </c>
      <c r="AK17" s="9">
        <f t="shared" si="10"/>
        <v>1</v>
      </c>
      <c r="AL17" s="9">
        <f t="shared" si="11"/>
        <v>1</v>
      </c>
      <c r="AM17" s="9">
        <f t="shared" si="12"/>
        <v>1</v>
      </c>
      <c r="AN17" s="9">
        <f t="shared" si="13"/>
        <v>0</v>
      </c>
      <c r="AO17" s="9">
        <f t="shared" si="14"/>
        <v>1</v>
      </c>
      <c r="AP17" s="9">
        <f t="shared" si="15"/>
        <v>0</v>
      </c>
      <c r="AQ17" s="9">
        <f t="shared" si="16"/>
        <v>0</v>
      </c>
      <c r="AR17" s="9">
        <f t="shared" si="17"/>
        <v>1</v>
      </c>
      <c r="AS17" s="9">
        <f t="shared" si="18"/>
        <v>1</v>
      </c>
      <c r="AT17" s="9">
        <f t="shared" si="19"/>
        <v>0</v>
      </c>
      <c r="AU17" s="9">
        <f t="shared" si="20"/>
        <v>1</v>
      </c>
      <c r="AW17" s="9">
        <f t="shared" si="21"/>
        <v>1</v>
      </c>
      <c r="AX17" s="9">
        <f t="shared" si="21"/>
        <v>1</v>
      </c>
    </row>
    <row r="18" spans="1:50" x14ac:dyDescent="0.2">
      <c r="A18" s="13" t="s">
        <v>9</v>
      </c>
      <c r="B18" s="14">
        <f t="shared" si="22"/>
        <v>9</v>
      </c>
      <c r="C18" s="15">
        <f t="shared" si="0"/>
        <v>1</v>
      </c>
      <c r="D18" s="11" t="s">
        <v>376</v>
      </c>
      <c r="E18" s="11" t="s">
        <v>377</v>
      </c>
      <c r="F18" s="11" t="s">
        <v>378</v>
      </c>
      <c r="G18" s="11" t="s">
        <v>379</v>
      </c>
      <c r="H18" s="11" t="s">
        <v>380</v>
      </c>
      <c r="I18" s="11" t="s">
        <v>381</v>
      </c>
      <c r="J18" s="11" t="s">
        <v>382</v>
      </c>
      <c r="K18" s="11" t="s">
        <v>383</v>
      </c>
      <c r="L18" s="11" t="s">
        <v>384</v>
      </c>
      <c r="M18" s="11" t="s">
        <v>385</v>
      </c>
      <c r="N18" s="11" t="s">
        <v>391</v>
      </c>
      <c r="O18" s="11" t="s">
        <v>386</v>
      </c>
      <c r="P18" s="11" t="s">
        <v>214</v>
      </c>
      <c r="Q18" s="11" t="s">
        <v>387</v>
      </c>
      <c r="R18" s="11" t="s">
        <v>206</v>
      </c>
      <c r="S18" s="11" t="s">
        <v>392</v>
      </c>
      <c r="T18" s="11" t="s">
        <v>388</v>
      </c>
      <c r="U18" s="11" t="s">
        <v>389</v>
      </c>
      <c r="V18" s="11" t="s">
        <v>393</v>
      </c>
      <c r="W18" s="11" t="s">
        <v>197</v>
      </c>
      <c r="Y18" s="14" t="s">
        <v>389</v>
      </c>
      <c r="Z18" s="31" t="s">
        <v>206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1</v>
      </c>
      <c r="AH18" s="9">
        <f t="shared" si="7"/>
        <v>1</v>
      </c>
      <c r="AI18" s="9">
        <f t="shared" si="8"/>
        <v>1</v>
      </c>
      <c r="AJ18" s="9">
        <f t="shared" si="9"/>
        <v>1</v>
      </c>
      <c r="AK18" s="9">
        <f t="shared" si="10"/>
        <v>1</v>
      </c>
      <c r="AL18" s="9">
        <f t="shared" si="11"/>
        <v>0</v>
      </c>
      <c r="AM18" s="9">
        <f t="shared" si="12"/>
        <v>1</v>
      </c>
      <c r="AN18" s="9">
        <f t="shared" si="13"/>
        <v>0</v>
      </c>
      <c r="AO18" s="9">
        <f t="shared" si="14"/>
        <v>0</v>
      </c>
      <c r="AP18" s="9">
        <f t="shared" si="15"/>
        <v>0</v>
      </c>
      <c r="AQ18" s="9">
        <f t="shared" si="16"/>
        <v>0</v>
      </c>
      <c r="AR18" s="9">
        <f t="shared" si="17"/>
        <v>1</v>
      </c>
      <c r="AS18" s="9">
        <f t="shared" si="18"/>
        <v>1</v>
      </c>
      <c r="AT18" s="9">
        <f t="shared" si="19"/>
        <v>1</v>
      </c>
      <c r="AU18" s="9">
        <f t="shared" si="20"/>
        <v>0</v>
      </c>
      <c r="AW18" s="9">
        <f t="shared" si="21"/>
        <v>1</v>
      </c>
      <c r="AX18" s="9" t="e">
        <f t="shared" si="21"/>
        <v>#N/A</v>
      </c>
    </row>
    <row r="19" spans="1:50" x14ac:dyDescent="0.2">
      <c r="A19" s="13" t="s">
        <v>10</v>
      </c>
      <c r="B19" s="14">
        <f t="shared" si="22"/>
        <v>9</v>
      </c>
      <c r="C19" s="15">
        <f t="shared" si="0"/>
        <v>1</v>
      </c>
      <c r="D19" s="11" t="s">
        <v>154</v>
      </c>
      <c r="E19" s="11" t="s">
        <v>128</v>
      </c>
      <c r="F19" s="11" t="s">
        <v>291</v>
      </c>
      <c r="G19" s="11" t="s">
        <v>138</v>
      </c>
      <c r="H19" s="11" t="s">
        <v>263</v>
      </c>
      <c r="I19" s="11" t="s">
        <v>199</v>
      </c>
      <c r="J19" s="11" t="s">
        <v>66</v>
      </c>
      <c r="K19" s="11" t="s">
        <v>383</v>
      </c>
      <c r="L19" s="11" t="s">
        <v>394</v>
      </c>
      <c r="M19" s="11" t="s">
        <v>342</v>
      </c>
      <c r="N19" s="11" t="s">
        <v>391</v>
      </c>
      <c r="O19" s="11" t="s">
        <v>157</v>
      </c>
      <c r="P19" s="11" t="s">
        <v>214</v>
      </c>
      <c r="Q19" s="11" t="s">
        <v>387</v>
      </c>
      <c r="R19" s="11" t="s">
        <v>206</v>
      </c>
      <c r="S19" s="11" t="s">
        <v>256</v>
      </c>
      <c r="T19" s="11" t="s">
        <v>72</v>
      </c>
      <c r="U19" s="11" t="s">
        <v>389</v>
      </c>
      <c r="V19" s="11" t="s">
        <v>363</v>
      </c>
      <c r="W19" s="11" t="s">
        <v>390</v>
      </c>
      <c r="Y19" s="31" t="s">
        <v>379</v>
      </c>
      <c r="Z19" s="14" t="s">
        <v>389</v>
      </c>
      <c r="AB19" s="9">
        <f t="shared" si="1"/>
        <v>1</v>
      </c>
      <c r="AC19" s="9">
        <f t="shared" si="2"/>
        <v>1</v>
      </c>
      <c r="AD19" s="9">
        <f t="shared" si="3"/>
        <v>1</v>
      </c>
      <c r="AE19" s="9">
        <f t="shared" si="4"/>
        <v>1</v>
      </c>
      <c r="AF19" s="9">
        <f t="shared" si="5"/>
        <v>1</v>
      </c>
      <c r="AG19" s="9">
        <f t="shared" si="6"/>
        <v>0</v>
      </c>
      <c r="AH19" s="9">
        <f t="shared" si="7"/>
        <v>0</v>
      </c>
      <c r="AI19" s="9">
        <f t="shared" si="8"/>
        <v>1</v>
      </c>
      <c r="AJ19" s="9">
        <f t="shared" si="9"/>
        <v>0</v>
      </c>
      <c r="AK19" s="9">
        <f t="shared" si="10"/>
        <v>0</v>
      </c>
      <c r="AL19" s="9">
        <f t="shared" si="11"/>
        <v>0</v>
      </c>
      <c r="AM19" s="9">
        <f t="shared" si="12"/>
        <v>0</v>
      </c>
      <c r="AN19" s="9">
        <f t="shared" si="13"/>
        <v>0</v>
      </c>
      <c r="AO19" s="9">
        <f t="shared" si="14"/>
        <v>0</v>
      </c>
      <c r="AP19" s="9">
        <f t="shared" si="15"/>
        <v>0</v>
      </c>
      <c r="AQ19" s="9">
        <f t="shared" si="16"/>
        <v>1</v>
      </c>
      <c r="AR19" s="9">
        <f t="shared" si="17"/>
        <v>0</v>
      </c>
      <c r="AS19" s="9">
        <f t="shared" si="18"/>
        <v>1</v>
      </c>
      <c r="AT19" s="9">
        <f t="shared" si="19"/>
        <v>0</v>
      </c>
      <c r="AU19" s="9">
        <f t="shared" si="20"/>
        <v>1</v>
      </c>
      <c r="AW19" s="9" t="e">
        <f t="shared" si="21"/>
        <v>#N/A</v>
      </c>
      <c r="AX19" s="9">
        <f t="shared" si="21"/>
        <v>1</v>
      </c>
    </row>
    <row r="20" spans="1:50" ht="13.5" thickBot="1" x14ac:dyDescent="0.25">
      <c r="A20" s="16" t="s">
        <v>92</v>
      </c>
      <c r="B20" s="14">
        <f t="shared" si="22"/>
        <v>9</v>
      </c>
      <c r="C20" s="15">
        <f t="shared" si="0"/>
        <v>1</v>
      </c>
      <c r="D20" s="11" t="s">
        <v>376</v>
      </c>
      <c r="E20" s="11" t="s">
        <v>377</v>
      </c>
      <c r="F20" s="11" t="s">
        <v>378</v>
      </c>
      <c r="G20" s="11" t="s">
        <v>379</v>
      </c>
      <c r="H20" s="11" t="s">
        <v>380</v>
      </c>
      <c r="I20" s="11" t="s">
        <v>381</v>
      </c>
      <c r="J20" s="11" t="s">
        <v>382</v>
      </c>
      <c r="K20" s="11" t="s">
        <v>383</v>
      </c>
      <c r="L20" s="11" t="s">
        <v>384</v>
      </c>
      <c r="M20" s="11" t="s">
        <v>396</v>
      </c>
      <c r="N20" s="11" t="s">
        <v>73</v>
      </c>
      <c r="O20" s="11" t="s">
        <v>386</v>
      </c>
      <c r="P20" s="11" t="s">
        <v>214</v>
      </c>
      <c r="Q20" s="11" t="s">
        <v>387</v>
      </c>
      <c r="R20" s="11" t="s">
        <v>206</v>
      </c>
      <c r="S20" s="11" t="s">
        <v>392</v>
      </c>
      <c r="T20" s="11" t="s">
        <v>388</v>
      </c>
      <c r="U20" s="11" t="s">
        <v>389</v>
      </c>
      <c r="V20" s="11" t="s">
        <v>363</v>
      </c>
      <c r="W20" s="11" t="s">
        <v>390</v>
      </c>
      <c r="Y20" s="14" t="s">
        <v>389</v>
      </c>
      <c r="Z20" s="31" t="s">
        <v>214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0</v>
      </c>
      <c r="AF20" s="9">
        <f t="shared" si="5"/>
        <v>0</v>
      </c>
      <c r="AG20" s="9">
        <f t="shared" si="6"/>
        <v>1</v>
      </c>
      <c r="AH20" s="9">
        <f t="shared" si="7"/>
        <v>1</v>
      </c>
      <c r="AI20" s="9">
        <f t="shared" si="8"/>
        <v>1</v>
      </c>
      <c r="AJ20" s="9">
        <f t="shared" si="9"/>
        <v>1</v>
      </c>
      <c r="AK20" s="9">
        <f t="shared" si="10"/>
        <v>0</v>
      </c>
      <c r="AL20" s="9">
        <f t="shared" si="11"/>
        <v>1</v>
      </c>
      <c r="AM20" s="9">
        <f t="shared" si="12"/>
        <v>1</v>
      </c>
      <c r="AN20" s="9">
        <f t="shared" si="13"/>
        <v>0</v>
      </c>
      <c r="AO20" s="9">
        <f t="shared" si="14"/>
        <v>0</v>
      </c>
      <c r="AP20" s="9">
        <f t="shared" si="15"/>
        <v>0</v>
      </c>
      <c r="AQ20" s="9">
        <f t="shared" si="16"/>
        <v>0</v>
      </c>
      <c r="AR20" s="9">
        <f t="shared" si="17"/>
        <v>1</v>
      </c>
      <c r="AS20" s="9">
        <f t="shared" si="18"/>
        <v>1</v>
      </c>
      <c r="AT20" s="9">
        <f t="shared" si="19"/>
        <v>0</v>
      </c>
      <c r="AU20" s="9">
        <f t="shared" si="20"/>
        <v>1</v>
      </c>
      <c r="AW20" s="9">
        <f t="shared" si="21"/>
        <v>1</v>
      </c>
      <c r="AX20" s="9" t="e">
        <f t="shared" si="21"/>
        <v>#N/A</v>
      </c>
    </row>
    <row r="21" spans="1:50" x14ac:dyDescent="0.2">
      <c r="A21" s="9" t="s">
        <v>294</v>
      </c>
    </row>
    <row r="22" spans="1:50" x14ac:dyDescent="0.2">
      <c r="A22" s="10"/>
      <c r="B22" s="9" t="s">
        <v>24</v>
      </c>
      <c r="C22" s="9" t="s">
        <v>23</v>
      </c>
      <c r="D22" s="14" t="s">
        <v>154</v>
      </c>
      <c r="E22" s="14" t="s">
        <v>128</v>
      </c>
      <c r="F22" s="14" t="s">
        <v>291</v>
      </c>
      <c r="G22" s="14" t="s">
        <v>138</v>
      </c>
      <c r="H22" s="14" t="s">
        <v>263</v>
      </c>
      <c r="I22" s="14" t="s">
        <v>381</v>
      </c>
      <c r="J22" s="14" t="s">
        <v>382</v>
      </c>
      <c r="K22" s="14" t="s">
        <v>383</v>
      </c>
      <c r="L22" s="14" t="s">
        <v>384</v>
      </c>
      <c r="M22" s="14" t="s">
        <v>385</v>
      </c>
      <c r="N22" s="14" t="s">
        <v>73</v>
      </c>
      <c r="O22" s="14" t="s">
        <v>386</v>
      </c>
      <c r="P22" s="14" t="s">
        <v>63</v>
      </c>
      <c r="Q22" s="14" t="s">
        <v>145</v>
      </c>
      <c r="R22" s="14" t="s">
        <v>80</v>
      </c>
      <c r="S22" s="14" t="s">
        <v>256</v>
      </c>
      <c r="T22" s="14" t="s">
        <v>388</v>
      </c>
      <c r="U22" s="14" t="s">
        <v>389</v>
      </c>
      <c r="V22" s="14" t="s">
        <v>393</v>
      </c>
      <c r="W22" s="14" t="s">
        <v>390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29" priority="7" operator="notEqual">
      <formula>D$22</formula>
    </cfRule>
  </conditionalFormatting>
  <conditionalFormatting sqref="D5:W5">
    <cfRule type="cellIs" dxfId="28" priority="6" operator="notEqual">
      <formula>D$22</formula>
    </cfRule>
  </conditionalFormatting>
  <conditionalFormatting sqref="D3:W3">
    <cfRule type="cellIs" dxfId="27" priority="5" operator="notEqual">
      <formula>D$22</formula>
    </cfRule>
  </conditionalFormatting>
  <conditionalFormatting sqref="D7:W7">
    <cfRule type="cellIs" dxfId="26" priority="4" operator="notEqual">
      <formula>D$22</formula>
    </cfRule>
  </conditionalFormatting>
  <conditionalFormatting sqref="D6:W6">
    <cfRule type="cellIs" dxfId="25" priority="3" operator="notEqual">
      <formula>D$22</formula>
    </cfRule>
  </conditionalFormatting>
  <conditionalFormatting sqref="D10:W10">
    <cfRule type="cellIs" dxfId="24" priority="2" operator="notEqual">
      <formula>D$22</formula>
    </cfRule>
  </conditionalFormatting>
  <conditionalFormatting sqref="D11:W11">
    <cfRule type="cellIs" dxfId="23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85546875" style="9" bestFit="1" customWidth="1"/>
    <col min="5" max="5" width="9.7109375" style="9" bestFit="1" customWidth="1"/>
    <col min="6" max="6" width="8" style="9" bestFit="1" customWidth="1"/>
    <col min="7" max="7" width="9.140625" style="9" bestFit="1" customWidth="1"/>
    <col min="8" max="8" width="9.7109375" style="9" bestFit="1" customWidth="1"/>
    <col min="9" max="9" width="8.5703125" style="9" bestFit="1" customWidth="1"/>
    <col min="10" max="10" width="8.85546875" style="9" bestFit="1" customWidth="1"/>
    <col min="11" max="11" width="6.85546875" style="9" bestFit="1" customWidth="1"/>
    <col min="12" max="12" width="8.5703125" style="9" bestFit="1" customWidth="1"/>
    <col min="13" max="13" width="8.28515625" style="9" bestFit="1" customWidth="1"/>
    <col min="14" max="14" width="9.28515625" style="9" bestFit="1" customWidth="1"/>
    <col min="15" max="15" width="7" style="9" bestFit="1" customWidth="1"/>
    <col min="16" max="16" width="10.140625" style="9" bestFit="1" customWidth="1"/>
    <col min="17" max="17" width="9.85546875" style="9" bestFit="1" customWidth="1"/>
    <col min="18" max="18" width="10.5703125" style="9" bestFit="1" customWidth="1"/>
    <col min="19" max="19" width="8.28515625" style="9" bestFit="1" customWidth="1"/>
    <col min="20" max="20" width="6.85546875" style="9" bestFit="1" customWidth="1"/>
    <col min="21" max="21" width="9.5703125" style="9" bestFit="1" customWidth="1"/>
    <col min="22" max="22" width="8.85546875" style="9" bestFit="1" customWidth="1"/>
    <col min="23" max="23" width="9.42578125" style="9" bestFit="1" customWidth="1"/>
    <col min="24" max="24" width="2.7109375" style="9" customWidth="1"/>
    <col min="25" max="25" width="10.85546875" style="9" bestFit="1" customWidth="1"/>
    <col min="26" max="26" width="10.710937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423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8</v>
      </c>
      <c r="C3" s="15">
        <f t="shared" ref="C3:C20" si="0">COUNT(AW3:AX3)</f>
        <v>1</v>
      </c>
      <c r="D3" s="11" t="s">
        <v>384</v>
      </c>
      <c r="E3" s="11" t="s">
        <v>399</v>
      </c>
      <c r="F3" s="11" t="s">
        <v>299</v>
      </c>
      <c r="G3" s="11" t="s">
        <v>136</v>
      </c>
      <c r="H3" s="11" t="s">
        <v>400</v>
      </c>
      <c r="I3" s="11" t="s">
        <v>401</v>
      </c>
      <c r="J3" s="11" t="s">
        <v>402</v>
      </c>
      <c r="K3" s="11" t="s">
        <v>403</v>
      </c>
      <c r="L3" s="11" t="s">
        <v>404</v>
      </c>
      <c r="M3" s="11" t="s">
        <v>405</v>
      </c>
      <c r="N3" s="11" t="s">
        <v>406</v>
      </c>
      <c r="O3" s="11" t="s">
        <v>407</v>
      </c>
      <c r="P3" s="11" t="s">
        <v>259</v>
      </c>
      <c r="Q3" s="11" t="s">
        <v>408</v>
      </c>
      <c r="R3" s="11" t="s">
        <v>66</v>
      </c>
      <c r="S3" s="11" t="s">
        <v>409</v>
      </c>
      <c r="T3" s="11" t="s">
        <v>410</v>
      </c>
      <c r="U3" s="11" t="s">
        <v>411</v>
      </c>
      <c r="V3" s="11" t="s">
        <v>412</v>
      </c>
      <c r="W3" s="11" t="s">
        <v>413</v>
      </c>
      <c r="Y3" s="31" t="s">
        <v>136</v>
      </c>
      <c r="Z3" s="14" t="s">
        <v>400</v>
      </c>
      <c r="AB3" s="9">
        <f t="shared" ref="AB3:AB20" si="1">IF(D3=$D$22,1,0)</f>
        <v>0</v>
      </c>
      <c r="AC3" s="9">
        <f t="shared" ref="AC3:AC20" si="2">IF(E3=$E$22,1,0)</f>
        <v>1</v>
      </c>
      <c r="AD3" s="9">
        <f t="shared" ref="AD3:AD20" si="3">IF(F3=$F$22,1,0)</f>
        <v>1</v>
      </c>
      <c r="AE3" s="9">
        <f t="shared" ref="AE3:AE20" si="4">IF(G3=$G$22,1,0)</f>
        <v>0</v>
      </c>
      <c r="AF3" s="9">
        <f t="shared" ref="AF3:AF20" si="5">IF(H3=$H$22,1,0)</f>
        <v>1</v>
      </c>
      <c r="AG3" s="9">
        <f t="shared" ref="AG3:AG20" si="6">IF(I3=$I$22,1,0)</f>
        <v>1</v>
      </c>
      <c r="AH3" s="9">
        <f t="shared" ref="AH3:AH20" si="7">IF(J3=$J$22,1,0)</f>
        <v>0</v>
      </c>
      <c r="AI3" s="9">
        <f t="shared" ref="AI3:AI20" si="8">IF(K3=$K$22,1,0)</f>
        <v>0</v>
      </c>
      <c r="AJ3" s="9">
        <f t="shared" ref="AJ3:AJ20" si="9">IF(L3=$L$22,1,0)</f>
        <v>1</v>
      </c>
      <c r="AK3" s="9">
        <f t="shared" ref="AK3:AK20" si="10">IF(M3=$M$22,1,0)</f>
        <v>0</v>
      </c>
      <c r="AL3" s="9">
        <f t="shared" ref="AL3:AL20" si="11">IF(N3=$N$22,1,0)</f>
        <v>0</v>
      </c>
      <c r="AM3" s="9">
        <f t="shared" ref="AM3:AM20" si="12">IF(O3=$O$22,1,0)</f>
        <v>0</v>
      </c>
      <c r="AN3" s="9">
        <f t="shared" ref="AN3:AN20" si="13">IF(P3=$P$22,1,0)</f>
        <v>0</v>
      </c>
      <c r="AO3" s="9">
        <f t="shared" ref="AO3:AO20" si="14">IF(Q3=$Q$22,1,0)</f>
        <v>1</v>
      </c>
      <c r="AP3" s="9">
        <f t="shared" ref="AP3:AP20" si="15">IF(R3=$R$22,1,0)</f>
        <v>1</v>
      </c>
      <c r="AQ3" s="9">
        <f t="shared" ref="AQ3:AQ20" si="16">IF(S3=$S$22,1,0)</f>
        <v>0</v>
      </c>
      <c r="AR3" s="9">
        <f t="shared" ref="AR3:AR20" si="17">IF(T3=$T$22,1,0)</f>
        <v>1</v>
      </c>
      <c r="AS3" s="9">
        <f t="shared" ref="AS3:AS20" si="18">IF(U3=$U$22,1,0)</f>
        <v>0</v>
      </c>
      <c r="AT3" s="9">
        <f t="shared" ref="AT3:AT20" si="19">IF(V3=$V$22,1,0)</f>
        <v>0</v>
      </c>
      <c r="AU3" s="9">
        <f t="shared" ref="AU3:AU20" si="20">IF(W3=$W$22,1,0)</f>
        <v>0</v>
      </c>
      <c r="AW3" s="9" t="e">
        <f t="shared" ref="AW3:AX20" si="21">HLOOKUP(Y3,$D$22:$W$23,2,FALSE)</f>
        <v>#N/A</v>
      </c>
      <c r="AX3" s="9">
        <f t="shared" si="21"/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8</v>
      </c>
      <c r="C5" s="15">
        <f t="shared" si="0"/>
        <v>1</v>
      </c>
      <c r="D5" s="11" t="s">
        <v>384</v>
      </c>
      <c r="E5" s="11" t="s">
        <v>140</v>
      </c>
      <c r="F5" s="11" t="s">
        <v>299</v>
      </c>
      <c r="G5" s="11" t="s">
        <v>414</v>
      </c>
      <c r="H5" s="11" t="s">
        <v>400</v>
      </c>
      <c r="I5" s="11" t="s">
        <v>401</v>
      </c>
      <c r="J5" s="11" t="s">
        <v>402</v>
      </c>
      <c r="K5" s="11" t="s">
        <v>403</v>
      </c>
      <c r="L5" s="11" t="s">
        <v>404</v>
      </c>
      <c r="M5" s="11" t="s">
        <v>405</v>
      </c>
      <c r="N5" s="11" t="s">
        <v>406</v>
      </c>
      <c r="O5" s="11" t="s">
        <v>407</v>
      </c>
      <c r="P5" s="11" t="s">
        <v>415</v>
      </c>
      <c r="Q5" s="11" t="s">
        <v>408</v>
      </c>
      <c r="R5" s="11" t="s">
        <v>416</v>
      </c>
      <c r="S5" s="11" t="s">
        <v>409</v>
      </c>
      <c r="T5" s="11" t="s">
        <v>410</v>
      </c>
      <c r="U5" s="11" t="s">
        <v>411</v>
      </c>
      <c r="V5" s="11" t="s">
        <v>412</v>
      </c>
      <c r="W5" s="11" t="s">
        <v>413</v>
      </c>
      <c r="Y5" s="31" t="s">
        <v>413</v>
      </c>
      <c r="Z5" s="14" t="s">
        <v>400</v>
      </c>
      <c r="AB5" s="9">
        <f t="shared" si="1"/>
        <v>0</v>
      </c>
      <c r="AC5" s="9">
        <f t="shared" si="2"/>
        <v>0</v>
      </c>
      <c r="AD5" s="9">
        <f t="shared" si="3"/>
        <v>1</v>
      </c>
      <c r="AE5" s="9">
        <f t="shared" si="4"/>
        <v>1</v>
      </c>
      <c r="AF5" s="9">
        <f t="shared" si="5"/>
        <v>1</v>
      </c>
      <c r="AG5" s="9">
        <f t="shared" si="6"/>
        <v>1</v>
      </c>
      <c r="AH5" s="9">
        <f t="shared" si="7"/>
        <v>0</v>
      </c>
      <c r="AI5" s="9">
        <f t="shared" si="8"/>
        <v>0</v>
      </c>
      <c r="AJ5" s="9">
        <f t="shared" si="9"/>
        <v>1</v>
      </c>
      <c r="AK5" s="9">
        <f t="shared" si="10"/>
        <v>0</v>
      </c>
      <c r="AL5" s="9">
        <f t="shared" si="11"/>
        <v>0</v>
      </c>
      <c r="AM5" s="9">
        <f t="shared" si="12"/>
        <v>0</v>
      </c>
      <c r="AN5" s="9">
        <f t="shared" si="13"/>
        <v>1</v>
      </c>
      <c r="AO5" s="9">
        <f t="shared" si="14"/>
        <v>1</v>
      </c>
      <c r="AP5" s="9">
        <f t="shared" si="15"/>
        <v>0</v>
      </c>
      <c r="AQ5" s="9">
        <f t="shared" si="16"/>
        <v>0</v>
      </c>
      <c r="AR5" s="9">
        <f t="shared" si="17"/>
        <v>1</v>
      </c>
      <c r="AS5" s="9">
        <f t="shared" si="18"/>
        <v>0</v>
      </c>
      <c r="AT5" s="9">
        <f t="shared" si="19"/>
        <v>0</v>
      </c>
      <c r="AU5" s="9">
        <f t="shared" si="20"/>
        <v>0</v>
      </c>
      <c r="AW5" s="9" t="e">
        <f t="shared" si="21"/>
        <v>#N/A</v>
      </c>
      <c r="AX5" s="9">
        <f t="shared" si="21"/>
        <v>1</v>
      </c>
    </row>
    <row r="6" spans="1:50" x14ac:dyDescent="0.2">
      <c r="A6" s="13" t="s">
        <v>2</v>
      </c>
      <c r="B6" s="14">
        <f t="shared" si="22"/>
        <v>9</v>
      </c>
      <c r="C6" s="15">
        <f t="shared" si="0"/>
        <v>1</v>
      </c>
      <c r="D6" s="11" t="s">
        <v>384</v>
      </c>
      <c r="E6" s="11" t="s">
        <v>399</v>
      </c>
      <c r="F6" s="11" t="s">
        <v>299</v>
      </c>
      <c r="G6" s="11" t="s">
        <v>136</v>
      </c>
      <c r="H6" s="11" t="s">
        <v>400</v>
      </c>
      <c r="I6" s="11" t="s">
        <v>401</v>
      </c>
      <c r="J6" s="11" t="s">
        <v>256</v>
      </c>
      <c r="K6" s="11" t="s">
        <v>403</v>
      </c>
      <c r="L6" s="11" t="s">
        <v>404</v>
      </c>
      <c r="M6" s="11" t="s">
        <v>405</v>
      </c>
      <c r="N6" s="11" t="s">
        <v>406</v>
      </c>
      <c r="O6" s="11" t="s">
        <v>407</v>
      </c>
      <c r="P6" s="11" t="s">
        <v>259</v>
      </c>
      <c r="Q6" s="11" t="s">
        <v>342</v>
      </c>
      <c r="R6" s="11" t="s">
        <v>66</v>
      </c>
      <c r="S6" s="11" t="s">
        <v>417</v>
      </c>
      <c r="T6" s="11" t="s">
        <v>410</v>
      </c>
      <c r="U6" s="11" t="s">
        <v>411</v>
      </c>
      <c r="V6" s="11" t="s">
        <v>412</v>
      </c>
      <c r="W6" s="11" t="s">
        <v>413</v>
      </c>
      <c r="Y6" s="31" t="s">
        <v>413</v>
      </c>
      <c r="Z6" s="14" t="s">
        <v>400</v>
      </c>
      <c r="AB6" s="9">
        <f t="shared" si="1"/>
        <v>0</v>
      </c>
      <c r="AC6" s="9">
        <f t="shared" si="2"/>
        <v>1</v>
      </c>
      <c r="AD6" s="9">
        <f t="shared" si="3"/>
        <v>1</v>
      </c>
      <c r="AE6" s="9">
        <f t="shared" si="4"/>
        <v>0</v>
      </c>
      <c r="AF6" s="9">
        <f t="shared" si="5"/>
        <v>1</v>
      </c>
      <c r="AG6" s="9">
        <f t="shared" si="6"/>
        <v>1</v>
      </c>
      <c r="AH6" s="9">
        <f t="shared" si="7"/>
        <v>1</v>
      </c>
      <c r="AI6" s="9">
        <f t="shared" si="8"/>
        <v>0</v>
      </c>
      <c r="AJ6" s="9">
        <f t="shared" si="9"/>
        <v>1</v>
      </c>
      <c r="AK6" s="9">
        <f t="shared" si="10"/>
        <v>0</v>
      </c>
      <c r="AL6" s="9">
        <f t="shared" si="11"/>
        <v>0</v>
      </c>
      <c r="AM6" s="9">
        <f t="shared" si="12"/>
        <v>0</v>
      </c>
      <c r="AN6" s="9">
        <f t="shared" si="13"/>
        <v>0</v>
      </c>
      <c r="AO6" s="9">
        <f t="shared" si="14"/>
        <v>0</v>
      </c>
      <c r="AP6" s="9">
        <f t="shared" si="15"/>
        <v>1</v>
      </c>
      <c r="AQ6" s="9">
        <f t="shared" si="16"/>
        <v>1</v>
      </c>
      <c r="AR6" s="9">
        <f t="shared" si="17"/>
        <v>1</v>
      </c>
      <c r="AS6" s="9">
        <f t="shared" si="18"/>
        <v>0</v>
      </c>
      <c r="AT6" s="9">
        <f t="shared" si="19"/>
        <v>0</v>
      </c>
      <c r="AU6" s="9">
        <f t="shared" si="20"/>
        <v>0</v>
      </c>
      <c r="AW6" s="9" t="e">
        <f t="shared" si="21"/>
        <v>#N/A</v>
      </c>
      <c r="AX6" s="9">
        <f t="shared" si="21"/>
        <v>1</v>
      </c>
    </row>
    <row r="7" spans="1:50" x14ac:dyDescent="0.2">
      <c r="A7" s="13" t="s">
        <v>3</v>
      </c>
      <c r="B7" s="14">
        <f t="shared" si="22"/>
        <v>10</v>
      </c>
      <c r="C7" s="15">
        <f t="shared" si="0"/>
        <v>1</v>
      </c>
      <c r="D7" s="11" t="s">
        <v>384</v>
      </c>
      <c r="E7" s="11" t="s">
        <v>399</v>
      </c>
      <c r="F7" s="11" t="s">
        <v>299</v>
      </c>
      <c r="G7" s="11" t="s">
        <v>136</v>
      </c>
      <c r="H7" s="11" t="s">
        <v>138</v>
      </c>
      <c r="I7" s="11" t="s">
        <v>401</v>
      </c>
      <c r="J7" s="11" t="s">
        <v>402</v>
      </c>
      <c r="K7" s="11" t="s">
        <v>418</v>
      </c>
      <c r="L7" s="11" t="s">
        <v>404</v>
      </c>
      <c r="M7" s="11" t="s">
        <v>405</v>
      </c>
      <c r="N7" s="11" t="s">
        <v>406</v>
      </c>
      <c r="O7" s="11" t="s">
        <v>407</v>
      </c>
      <c r="P7" s="11" t="s">
        <v>259</v>
      </c>
      <c r="Q7" s="11" t="s">
        <v>408</v>
      </c>
      <c r="R7" s="11" t="s">
        <v>66</v>
      </c>
      <c r="S7" s="11" t="s">
        <v>409</v>
      </c>
      <c r="T7" s="11" t="s">
        <v>410</v>
      </c>
      <c r="U7" s="11" t="s">
        <v>198</v>
      </c>
      <c r="V7" s="11" t="s">
        <v>77</v>
      </c>
      <c r="W7" s="11" t="s">
        <v>413</v>
      </c>
      <c r="Y7" s="31" t="s">
        <v>406</v>
      </c>
      <c r="Z7" s="14" t="s">
        <v>408</v>
      </c>
      <c r="AB7" s="9">
        <f t="shared" si="1"/>
        <v>0</v>
      </c>
      <c r="AC7" s="9">
        <f t="shared" si="2"/>
        <v>1</v>
      </c>
      <c r="AD7" s="9">
        <f t="shared" si="3"/>
        <v>1</v>
      </c>
      <c r="AE7" s="9">
        <f t="shared" si="4"/>
        <v>0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1</v>
      </c>
      <c r="AJ7" s="9">
        <f t="shared" si="9"/>
        <v>1</v>
      </c>
      <c r="AK7" s="9">
        <f t="shared" si="10"/>
        <v>0</v>
      </c>
      <c r="AL7" s="9">
        <f t="shared" si="11"/>
        <v>0</v>
      </c>
      <c r="AM7" s="9">
        <f t="shared" si="12"/>
        <v>0</v>
      </c>
      <c r="AN7" s="9">
        <f t="shared" si="13"/>
        <v>0</v>
      </c>
      <c r="AO7" s="9">
        <f t="shared" si="14"/>
        <v>1</v>
      </c>
      <c r="AP7" s="9">
        <f t="shared" si="15"/>
        <v>1</v>
      </c>
      <c r="AQ7" s="9">
        <f t="shared" si="16"/>
        <v>0</v>
      </c>
      <c r="AR7" s="9">
        <f t="shared" si="17"/>
        <v>1</v>
      </c>
      <c r="AS7" s="9">
        <f t="shared" si="18"/>
        <v>1</v>
      </c>
      <c r="AT7" s="9">
        <f t="shared" si="19"/>
        <v>1</v>
      </c>
      <c r="AU7" s="9">
        <f t="shared" si="20"/>
        <v>0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9</v>
      </c>
      <c r="C8" s="15">
        <f t="shared" si="0"/>
        <v>1</v>
      </c>
      <c r="D8" s="11" t="s">
        <v>384</v>
      </c>
      <c r="E8" s="11" t="s">
        <v>399</v>
      </c>
      <c r="F8" s="11" t="s">
        <v>299</v>
      </c>
      <c r="G8" s="11" t="s">
        <v>414</v>
      </c>
      <c r="H8" s="11" t="s">
        <v>400</v>
      </c>
      <c r="I8" s="11" t="s">
        <v>401</v>
      </c>
      <c r="J8" s="11" t="s">
        <v>402</v>
      </c>
      <c r="K8" s="11" t="s">
        <v>403</v>
      </c>
      <c r="L8" s="11" t="s">
        <v>404</v>
      </c>
      <c r="M8" s="11" t="s">
        <v>405</v>
      </c>
      <c r="N8" s="11" t="s">
        <v>406</v>
      </c>
      <c r="O8" s="11" t="s">
        <v>407</v>
      </c>
      <c r="P8" s="11" t="s">
        <v>415</v>
      </c>
      <c r="Q8" s="11" t="s">
        <v>408</v>
      </c>
      <c r="R8" s="11" t="s">
        <v>416</v>
      </c>
      <c r="S8" s="11" t="s">
        <v>409</v>
      </c>
      <c r="T8" s="11" t="s">
        <v>410</v>
      </c>
      <c r="U8" s="11" t="s">
        <v>411</v>
      </c>
      <c r="V8" s="11" t="s">
        <v>412</v>
      </c>
      <c r="W8" s="11" t="s">
        <v>413</v>
      </c>
      <c r="Y8" s="14" t="s">
        <v>400</v>
      </c>
      <c r="Z8" s="31" t="s">
        <v>406</v>
      </c>
      <c r="AB8" s="9">
        <f t="shared" si="1"/>
        <v>0</v>
      </c>
      <c r="AC8" s="9">
        <f t="shared" si="2"/>
        <v>1</v>
      </c>
      <c r="AD8" s="9">
        <f t="shared" si="3"/>
        <v>1</v>
      </c>
      <c r="AE8" s="9">
        <f t="shared" si="4"/>
        <v>1</v>
      </c>
      <c r="AF8" s="9">
        <f t="shared" si="5"/>
        <v>1</v>
      </c>
      <c r="AG8" s="9">
        <f t="shared" si="6"/>
        <v>1</v>
      </c>
      <c r="AH8" s="9">
        <f t="shared" si="7"/>
        <v>0</v>
      </c>
      <c r="AI8" s="9">
        <f t="shared" si="8"/>
        <v>0</v>
      </c>
      <c r="AJ8" s="9">
        <f t="shared" si="9"/>
        <v>1</v>
      </c>
      <c r="AK8" s="9">
        <f t="shared" si="10"/>
        <v>0</v>
      </c>
      <c r="AL8" s="9">
        <f t="shared" si="11"/>
        <v>0</v>
      </c>
      <c r="AM8" s="9">
        <f t="shared" si="12"/>
        <v>0</v>
      </c>
      <c r="AN8" s="9">
        <f t="shared" si="13"/>
        <v>1</v>
      </c>
      <c r="AO8" s="9">
        <f t="shared" si="14"/>
        <v>1</v>
      </c>
      <c r="AP8" s="9">
        <f t="shared" si="15"/>
        <v>0</v>
      </c>
      <c r="AQ8" s="9">
        <f t="shared" si="16"/>
        <v>0</v>
      </c>
      <c r="AR8" s="9">
        <f t="shared" si="17"/>
        <v>1</v>
      </c>
      <c r="AS8" s="9">
        <f t="shared" si="18"/>
        <v>0</v>
      </c>
      <c r="AT8" s="9">
        <f t="shared" si="19"/>
        <v>0</v>
      </c>
      <c r="AU8" s="9">
        <f t="shared" si="20"/>
        <v>0</v>
      </c>
      <c r="AW8" s="9">
        <f t="shared" si="21"/>
        <v>1</v>
      </c>
      <c r="AX8" s="9" t="e">
        <f t="shared" si="21"/>
        <v>#N/A</v>
      </c>
    </row>
    <row r="9" spans="1:50" x14ac:dyDescent="0.2">
      <c r="A9" s="13" t="s">
        <v>4</v>
      </c>
      <c r="B9" s="34" t="s">
        <v>15</v>
      </c>
      <c r="C9" s="35" t="s">
        <v>15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7</v>
      </c>
      <c r="C10" s="15">
        <f t="shared" si="0"/>
        <v>1</v>
      </c>
      <c r="D10" s="11" t="s">
        <v>384</v>
      </c>
      <c r="E10" s="11" t="s">
        <v>399</v>
      </c>
      <c r="F10" s="11" t="s">
        <v>199</v>
      </c>
      <c r="G10" s="11" t="s">
        <v>136</v>
      </c>
      <c r="H10" s="11" t="s">
        <v>138</v>
      </c>
      <c r="I10" s="11" t="s">
        <v>401</v>
      </c>
      <c r="J10" s="11" t="s">
        <v>402</v>
      </c>
      <c r="K10" s="11" t="s">
        <v>403</v>
      </c>
      <c r="L10" s="11" t="s">
        <v>404</v>
      </c>
      <c r="M10" s="11" t="s">
        <v>405</v>
      </c>
      <c r="N10" s="11" t="s">
        <v>406</v>
      </c>
      <c r="O10" s="11" t="s">
        <v>407</v>
      </c>
      <c r="P10" s="11" t="s">
        <v>415</v>
      </c>
      <c r="Q10" s="11" t="s">
        <v>408</v>
      </c>
      <c r="R10" s="11" t="s">
        <v>66</v>
      </c>
      <c r="S10" s="11" t="s">
        <v>409</v>
      </c>
      <c r="T10" s="11" t="s">
        <v>145</v>
      </c>
      <c r="U10" s="11" t="s">
        <v>198</v>
      </c>
      <c r="V10" s="11" t="s">
        <v>412</v>
      </c>
      <c r="W10" s="11" t="s">
        <v>413</v>
      </c>
      <c r="Y10" s="31" t="s">
        <v>384</v>
      </c>
      <c r="Z10" s="14" t="s">
        <v>399</v>
      </c>
      <c r="AB10" s="9">
        <f t="shared" si="1"/>
        <v>0</v>
      </c>
      <c r="AC10" s="9">
        <f t="shared" si="2"/>
        <v>1</v>
      </c>
      <c r="AD10" s="9">
        <f t="shared" si="3"/>
        <v>0</v>
      </c>
      <c r="AE10" s="9">
        <f t="shared" si="4"/>
        <v>0</v>
      </c>
      <c r="AF10" s="9">
        <f t="shared" si="5"/>
        <v>0</v>
      </c>
      <c r="AG10" s="9">
        <f t="shared" si="6"/>
        <v>1</v>
      </c>
      <c r="AH10" s="9">
        <f t="shared" si="7"/>
        <v>0</v>
      </c>
      <c r="AI10" s="9">
        <f t="shared" si="8"/>
        <v>0</v>
      </c>
      <c r="AJ10" s="9">
        <f t="shared" si="9"/>
        <v>1</v>
      </c>
      <c r="AK10" s="9">
        <f t="shared" si="10"/>
        <v>0</v>
      </c>
      <c r="AL10" s="9">
        <f t="shared" si="11"/>
        <v>0</v>
      </c>
      <c r="AM10" s="9">
        <f t="shared" si="12"/>
        <v>0</v>
      </c>
      <c r="AN10" s="9">
        <f t="shared" si="13"/>
        <v>1</v>
      </c>
      <c r="AO10" s="9">
        <f t="shared" si="14"/>
        <v>1</v>
      </c>
      <c r="AP10" s="9">
        <f t="shared" si="15"/>
        <v>1</v>
      </c>
      <c r="AQ10" s="9">
        <f t="shared" si="16"/>
        <v>0</v>
      </c>
      <c r="AR10" s="9">
        <f t="shared" si="17"/>
        <v>0</v>
      </c>
      <c r="AS10" s="9">
        <f t="shared" si="18"/>
        <v>1</v>
      </c>
      <c r="AT10" s="9">
        <f t="shared" si="19"/>
        <v>0</v>
      </c>
      <c r="AU10" s="9">
        <f t="shared" si="20"/>
        <v>0</v>
      </c>
      <c r="AW10" s="9" t="e">
        <f t="shared" si="21"/>
        <v>#N/A</v>
      </c>
      <c r="AX10" s="9">
        <f t="shared" si="21"/>
        <v>1</v>
      </c>
    </row>
    <row r="11" spans="1:50" x14ac:dyDescent="0.2">
      <c r="A11" s="13" t="s">
        <v>95</v>
      </c>
      <c r="B11" s="14">
        <f t="shared" si="22"/>
        <v>10</v>
      </c>
      <c r="C11" s="15">
        <f t="shared" si="0"/>
        <v>1</v>
      </c>
      <c r="D11" s="11" t="s">
        <v>384</v>
      </c>
      <c r="E11" s="11" t="s">
        <v>399</v>
      </c>
      <c r="F11" s="11" t="s">
        <v>299</v>
      </c>
      <c r="G11" s="11" t="s">
        <v>414</v>
      </c>
      <c r="H11" s="11" t="s">
        <v>400</v>
      </c>
      <c r="I11" s="11" t="s">
        <v>401</v>
      </c>
      <c r="J11" s="11" t="s">
        <v>402</v>
      </c>
      <c r="K11" s="11" t="s">
        <v>418</v>
      </c>
      <c r="L11" s="11" t="s">
        <v>404</v>
      </c>
      <c r="M11" s="11" t="s">
        <v>405</v>
      </c>
      <c r="N11" s="11" t="s">
        <v>406</v>
      </c>
      <c r="O11" s="11" t="s">
        <v>407</v>
      </c>
      <c r="P11" s="11" t="s">
        <v>415</v>
      </c>
      <c r="Q11" s="11" t="s">
        <v>408</v>
      </c>
      <c r="R11" s="11" t="s">
        <v>416</v>
      </c>
      <c r="S11" s="11" t="s">
        <v>409</v>
      </c>
      <c r="T11" s="11" t="s">
        <v>410</v>
      </c>
      <c r="U11" s="11" t="s">
        <v>411</v>
      </c>
      <c r="V11" s="11" t="s">
        <v>412</v>
      </c>
      <c r="W11" s="11" t="s">
        <v>413</v>
      </c>
      <c r="Y11" s="12" t="s">
        <v>418</v>
      </c>
      <c r="Z11" s="31" t="s">
        <v>411</v>
      </c>
      <c r="AB11" s="9">
        <f t="shared" si="1"/>
        <v>0</v>
      </c>
      <c r="AC11" s="9">
        <f t="shared" si="2"/>
        <v>1</v>
      </c>
      <c r="AD11" s="9">
        <f t="shared" si="3"/>
        <v>1</v>
      </c>
      <c r="AE11" s="9">
        <f t="shared" si="4"/>
        <v>1</v>
      </c>
      <c r="AF11" s="9">
        <f t="shared" si="5"/>
        <v>1</v>
      </c>
      <c r="AG11" s="9">
        <f t="shared" si="6"/>
        <v>1</v>
      </c>
      <c r="AH11" s="9">
        <f t="shared" si="7"/>
        <v>0</v>
      </c>
      <c r="AI11" s="9">
        <f t="shared" si="8"/>
        <v>1</v>
      </c>
      <c r="AJ11" s="9">
        <f t="shared" si="9"/>
        <v>1</v>
      </c>
      <c r="AK11" s="9">
        <f t="shared" si="10"/>
        <v>0</v>
      </c>
      <c r="AL11" s="9">
        <f t="shared" si="11"/>
        <v>0</v>
      </c>
      <c r="AM11" s="9">
        <f t="shared" si="12"/>
        <v>0</v>
      </c>
      <c r="AN11" s="9">
        <f t="shared" si="13"/>
        <v>1</v>
      </c>
      <c r="AO11" s="9">
        <f t="shared" si="14"/>
        <v>1</v>
      </c>
      <c r="AP11" s="9">
        <f t="shared" si="15"/>
        <v>0</v>
      </c>
      <c r="AQ11" s="9">
        <f t="shared" si="16"/>
        <v>0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0</v>
      </c>
      <c r="AW11" s="9">
        <f t="shared" si="21"/>
        <v>1</v>
      </c>
      <c r="AX11" s="9" t="e">
        <f t="shared" si="21"/>
        <v>#N/A</v>
      </c>
    </row>
    <row r="12" spans="1:50" x14ac:dyDescent="0.2">
      <c r="A12" s="13" t="s">
        <v>5</v>
      </c>
      <c r="B12" s="14">
        <f t="shared" si="22"/>
        <v>9</v>
      </c>
      <c r="C12" s="15">
        <f t="shared" si="0"/>
        <v>2</v>
      </c>
      <c r="D12" s="11" t="s">
        <v>384</v>
      </c>
      <c r="E12" s="11" t="s">
        <v>399</v>
      </c>
      <c r="F12" s="11" t="s">
        <v>199</v>
      </c>
      <c r="G12" s="11" t="s">
        <v>136</v>
      </c>
      <c r="H12" s="11" t="s">
        <v>138</v>
      </c>
      <c r="I12" s="11" t="s">
        <v>401</v>
      </c>
      <c r="J12" s="11" t="s">
        <v>402</v>
      </c>
      <c r="K12" s="11" t="s">
        <v>403</v>
      </c>
      <c r="L12" s="11" t="s">
        <v>404</v>
      </c>
      <c r="M12" s="11" t="s">
        <v>221</v>
      </c>
      <c r="N12" s="11" t="s">
        <v>419</v>
      </c>
      <c r="O12" s="11" t="s">
        <v>407</v>
      </c>
      <c r="P12" s="11" t="s">
        <v>259</v>
      </c>
      <c r="Q12" s="11" t="s">
        <v>408</v>
      </c>
      <c r="R12" s="11" t="s">
        <v>66</v>
      </c>
      <c r="S12" s="11" t="s">
        <v>417</v>
      </c>
      <c r="T12" s="11" t="s">
        <v>410</v>
      </c>
      <c r="U12" s="11" t="s">
        <v>411</v>
      </c>
      <c r="V12" s="11" t="s">
        <v>412</v>
      </c>
      <c r="W12" s="11" t="s">
        <v>413</v>
      </c>
      <c r="Y12" s="14" t="s">
        <v>401</v>
      </c>
      <c r="Z12" s="14" t="s">
        <v>408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9">
        <f t="shared" si="4"/>
        <v>0</v>
      </c>
      <c r="AF12" s="9">
        <f t="shared" si="5"/>
        <v>0</v>
      </c>
      <c r="AG12" s="9">
        <f t="shared" si="6"/>
        <v>1</v>
      </c>
      <c r="AH12" s="9">
        <f t="shared" si="7"/>
        <v>0</v>
      </c>
      <c r="AI12" s="9">
        <f t="shared" si="8"/>
        <v>0</v>
      </c>
      <c r="AJ12" s="9">
        <f t="shared" si="9"/>
        <v>1</v>
      </c>
      <c r="AK12" s="9">
        <f t="shared" si="10"/>
        <v>1</v>
      </c>
      <c r="AL12" s="9">
        <f t="shared" si="11"/>
        <v>1</v>
      </c>
      <c r="AM12" s="9">
        <f t="shared" si="12"/>
        <v>0</v>
      </c>
      <c r="AN12" s="9">
        <f t="shared" si="13"/>
        <v>0</v>
      </c>
      <c r="AO12" s="9">
        <f t="shared" si="14"/>
        <v>1</v>
      </c>
      <c r="AP12" s="9">
        <f t="shared" si="15"/>
        <v>1</v>
      </c>
      <c r="AQ12" s="9">
        <f t="shared" si="16"/>
        <v>1</v>
      </c>
      <c r="AR12" s="9">
        <f t="shared" si="17"/>
        <v>1</v>
      </c>
      <c r="AS12" s="9">
        <f t="shared" si="18"/>
        <v>0</v>
      </c>
      <c r="AT12" s="9">
        <f t="shared" si="19"/>
        <v>0</v>
      </c>
      <c r="AU12" s="9">
        <f t="shared" si="20"/>
        <v>0</v>
      </c>
      <c r="AW12" s="9">
        <f t="shared" si="21"/>
        <v>1</v>
      </c>
      <c r="AX12" s="9">
        <f t="shared" si="21"/>
        <v>1</v>
      </c>
    </row>
    <row r="13" spans="1:50" x14ac:dyDescent="0.2">
      <c r="A13" s="13" t="s">
        <v>6</v>
      </c>
      <c r="B13" s="14">
        <f t="shared" si="22"/>
        <v>6</v>
      </c>
      <c r="C13" s="15">
        <f t="shared" si="0"/>
        <v>1</v>
      </c>
      <c r="D13" s="11" t="s">
        <v>384</v>
      </c>
      <c r="E13" s="11" t="s">
        <v>399</v>
      </c>
      <c r="F13" s="11" t="s">
        <v>199</v>
      </c>
      <c r="G13" s="11" t="s">
        <v>136</v>
      </c>
      <c r="H13" s="11" t="s">
        <v>138</v>
      </c>
      <c r="I13" s="11" t="s">
        <v>119</v>
      </c>
      <c r="J13" s="11" t="s">
        <v>402</v>
      </c>
      <c r="K13" s="11" t="s">
        <v>418</v>
      </c>
      <c r="L13" s="11" t="s">
        <v>420</v>
      </c>
      <c r="M13" s="11" t="s">
        <v>221</v>
      </c>
      <c r="N13" s="11" t="s">
        <v>419</v>
      </c>
      <c r="O13" s="11" t="s">
        <v>394</v>
      </c>
      <c r="P13" s="11" t="s">
        <v>259</v>
      </c>
      <c r="Q13" s="11" t="s">
        <v>342</v>
      </c>
      <c r="R13" s="11" t="s">
        <v>416</v>
      </c>
      <c r="S13" s="11" t="s">
        <v>409</v>
      </c>
      <c r="T13" s="11" t="s">
        <v>145</v>
      </c>
      <c r="U13" s="11" t="s">
        <v>198</v>
      </c>
      <c r="V13" s="11" t="s">
        <v>412</v>
      </c>
      <c r="W13" s="11" t="s">
        <v>413</v>
      </c>
      <c r="Y13" s="31" t="s">
        <v>413</v>
      </c>
      <c r="Z13" s="12" t="s">
        <v>418</v>
      </c>
      <c r="AB13" s="9">
        <f t="shared" si="1"/>
        <v>0</v>
      </c>
      <c r="AC13" s="9">
        <f t="shared" si="2"/>
        <v>1</v>
      </c>
      <c r="AD13" s="9">
        <f t="shared" si="3"/>
        <v>0</v>
      </c>
      <c r="AE13" s="9">
        <f t="shared" si="4"/>
        <v>0</v>
      </c>
      <c r="AF13" s="9">
        <f t="shared" si="5"/>
        <v>0</v>
      </c>
      <c r="AG13" s="9">
        <f t="shared" si="6"/>
        <v>0</v>
      </c>
      <c r="AH13" s="9">
        <f t="shared" si="7"/>
        <v>0</v>
      </c>
      <c r="AI13" s="9">
        <f t="shared" si="8"/>
        <v>1</v>
      </c>
      <c r="AJ13" s="9">
        <f t="shared" si="9"/>
        <v>0</v>
      </c>
      <c r="AK13" s="9">
        <f t="shared" si="10"/>
        <v>1</v>
      </c>
      <c r="AL13" s="9">
        <f t="shared" si="11"/>
        <v>1</v>
      </c>
      <c r="AM13" s="9">
        <f t="shared" si="12"/>
        <v>1</v>
      </c>
      <c r="AN13" s="9">
        <f t="shared" si="13"/>
        <v>0</v>
      </c>
      <c r="AO13" s="9">
        <f t="shared" si="14"/>
        <v>0</v>
      </c>
      <c r="AP13" s="9">
        <f t="shared" si="15"/>
        <v>0</v>
      </c>
      <c r="AQ13" s="9">
        <f t="shared" si="16"/>
        <v>0</v>
      </c>
      <c r="AR13" s="9">
        <f t="shared" si="17"/>
        <v>0</v>
      </c>
      <c r="AS13" s="9">
        <f t="shared" si="18"/>
        <v>1</v>
      </c>
      <c r="AT13" s="9">
        <f t="shared" si="19"/>
        <v>0</v>
      </c>
      <c r="AU13" s="9">
        <f t="shared" si="20"/>
        <v>0</v>
      </c>
      <c r="AW13" s="9" t="e">
        <f t="shared" si="21"/>
        <v>#N/A</v>
      </c>
      <c r="AX13" s="9">
        <f t="shared" si="21"/>
        <v>1</v>
      </c>
    </row>
    <row r="14" spans="1:50" x14ac:dyDescent="0.2">
      <c r="A14" s="13" t="s">
        <v>16</v>
      </c>
      <c r="B14" s="14">
        <f t="shared" si="22"/>
        <v>10</v>
      </c>
      <c r="C14" s="15">
        <f t="shared" si="0"/>
        <v>1</v>
      </c>
      <c r="D14" s="11" t="s">
        <v>384</v>
      </c>
      <c r="E14" s="11" t="s">
        <v>399</v>
      </c>
      <c r="F14" s="11" t="s">
        <v>299</v>
      </c>
      <c r="G14" s="11" t="s">
        <v>414</v>
      </c>
      <c r="H14" s="11" t="s">
        <v>138</v>
      </c>
      <c r="I14" s="11" t="s">
        <v>401</v>
      </c>
      <c r="J14" s="11" t="s">
        <v>402</v>
      </c>
      <c r="K14" s="11" t="s">
        <v>418</v>
      </c>
      <c r="L14" s="11" t="s">
        <v>404</v>
      </c>
      <c r="M14" s="11" t="s">
        <v>405</v>
      </c>
      <c r="N14" s="11" t="s">
        <v>406</v>
      </c>
      <c r="O14" s="11" t="s">
        <v>407</v>
      </c>
      <c r="P14" s="11" t="s">
        <v>415</v>
      </c>
      <c r="Q14" s="11" t="s">
        <v>408</v>
      </c>
      <c r="R14" s="11" t="s">
        <v>416</v>
      </c>
      <c r="S14" s="11" t="s">
        <v>409</v>
      </c>
      <c r="T14" s="11" t="s">
        <v>410</v>
      </c>
      <c r="U14" s="11" t="s">
        <v>198</v>
      </c>
      <c r="V14" s="11" t="s">
        <v>412</v>
      </c>
      <c r="W14" s="11" t="s">
        <v>413</v>
      </c>
      <c r="Y14" s="31" t="s">
        <v>413</v>
      </c>
      <c r="Z14" s="14" t="s">
        <v>401</v>
      </c>
      <c r="AB14" s="9">
        <f t="shared" si="1"/>
        <v>0</v>
      </c>
      <c r="AC14" s="9">
        <f t="shared" si="2"/>
        <v>1</v>
      </c>
      <c r="AD14" s="9">
        <f t="shared" si="3"/>
        <v>1</v>
      </c>
      <c r="AE14" s="9">
        <f t="shared" si="4"/>
        <v>1</v>
      </c>
      <c r="AF14" s="9">
        <f t="shared" si="5"/>
        <v>0</v>
      </c>
      <c r="AG14" s="9">
        <f t="shared" si="6"/>
        <v>1</v>
      </c>
      <c r="AH14" s="9">
        <f t="shared" si="7"/>
        <v>0</v>
      </c>
      <c r="AI14" s="9">
        <f t="shared" si="8"/>
        <v>1</v>
      </c>
      <c r="AJ14" s="9">
        <f t="shared" si="9"/>
        <v>1</v>
      </c>
      <c r="AK14" s="9">
        <f t="shared" si="10"/>
        <v>0</v>
      </c>
      <c r="AL14" s="9">
        <f t="shared" si="11"/>
        <v>0</v>
      </c>
      <c r="AM14" s="9">
        <f t="shared" si="12"/>
        <v>0</v>
      </c>
      <c r="AN14" s="9">
        <f t="shared" si="13"/>
        <v>1</v>
      </c>
      <c r="AO14" s="9">
        <f t="shared" si="14"/>
        <v>1</v>
      </c>
      <c r="AP14" s="9">
        <f t="shared" si="15"/>
        <v>0</v>
      </c>
      <c r="AQ14" s="9">
        <f t="shared" si="16"/>
        <v>0</v>
      </c>
      <c r="AR14" s="9">
        <f t="shared" si="17"/>
        <v>1</v>
      </c>
      <c r="AS14" s="9">
        <f t="shared" si="18"/>
        <v>1</v>
      </c>
      <c r="AT14" s="9">
        <f t="shared" si="19"/>
        <v>0</v>
      </c>
      <c r="AU14" s="9">
        <f t="shared" si="20"/>
        <v>0</v>
      </c>
      <c r="AW14" s="9" t="e">
        <f t="shared" si="21"/>
        <v>#N/A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11</v>
      </c>
      <c r="C15" s="15">
        <f t="shared" si="0"/>
        <v>0</v>
      </c>
      <c r="D15" s="11" t="s">
        <v>421</v>
      </c>
      <c r="E15" s="11" t="s">
        <v>399</v>
      </c>
      <c r="F15" s="11" t="s">
        <v>299</v>
      </c>
      <c r="G15" s="11" t="s">
        <v>136</v>
      </c>
      <c r="H15" s="11" t="s">
        <v>138</v>
      </c>
      <c r="I15" s="11" t="s">
        <v>119</v>
      </c>
      <c r="J15" s="11" t="s">
        <v>256</v>
      </c>
      <c r="K15" s="11" t="s">
        <v>403</v>
      </c>
      <c r="L15" s="11" t="s">
        <v>261</v>
      </c>
      <c r="M15" s="11" t="s">
        <v>221</v>
      </c>
      <c r="N15" s="11" t="s">
        <v>419</v>
      </c>
      <c r="O15" s="11" t="s">
        <v>394</v>
      </c>
      <c r="P15" s="11" t="s">
        <v>259</v>
      </c>
      <c r="Q15" s="11" t="s">
        <v>342</v>
      </c>
      <c r="R15" s="11" t="s">
        <v>66</v>
      </c>
      <c r="S15" s="11" t="s">
        <v>409</v>
      </c>
      <c r="T15" s="11" t="s">
        <v>145</v>
      </c>
      <c r="U15" s="11" t="s">
        <v>198</v>
      </c>
      <c r="V15" s="11" t="s">
        <v>77</v>
      </c>
      <c r="W15" s="11" t="s">
        <v>72</v>
      </c>
      <c r="Y15" s="31" t="s">
        <v>409</v>
      </c>
      <c r="Z15" s="31" t="s">
        <v>138</v>
      </c>
      <c r="AB15" s="9">
        <f t="shared" si="1"/>
        <v>1</v>
      </c>
      <c r="AC15" s="9">
        <f t="shared" si="2"/>
        <v>1</v>
      </c>
      <c r="AD15" s="9">
        <f t="shared" si="3"/>
        <v>1</v>
      </c>
      <c r="AE15" s="9">
        <f t="shared" si="4"/>
        <v>0</v>
      </c>
      <c r="AF15" s="9">
        <f t="shared" si="5"/>
        <v>0</v>
      </c>
      <c r="AG15" s="9">
        <f t="shared" si="6"/>
        <v>0</v>
      </c>
      <c r="AH15" s="9">
        <f t="shared" si="7"/>
        <v>1</v>
      </c>
      <c r="AI15" s="9">
        <f t="shared" si="8"/>
        <v>0</v>
      </c>
      <c r="AJ15" s="9">
        <f t="shared" si="9"/>
        <v>0</v>
      </c>
      <c r="AK15" s="9">
        <f t="shared" si="10"/>
        <v>1</v>
      </c>
      <c r="AL15" s="9">
        <f t="shared" si="11"/>
        <v>1</v>
      </c>
      <c r="AM15" s="9">
        <f t="shared" si="12"/>
        <v>1</v>
      </c>
      <c r="AN15" s="9">
        <f t="shared" si="13"/>
        <v>0</v>
      </c>
      <c r="AO15" s="9">
        <f t="shared" si="14"/>
        <v>0</v>
      </c>
      <c r="AP15" s="9">
        <f t="shared" si="15"/>
        <v>1</v>
      </c>
      <c r="AQ15" s="9">
        <f t="shared" si="16"/>
        <v>0</v>
      </c>
      <c r="AR15" s="9">
        <f t="shared" si="17"/>
        <v>0</v>
      </c>
      <c r="AS15" s="9">
        <f t="shared" si="18"/>
        <v>1</v>
      </c>
      <c r="AT15" s="9">
        <f t="shared" si="19"/>
        <v>1</v>
      </c>
      <c r="AU15" s="9">
        <f t="shared" si="20"/>
        <v>1</v>
      </c>
      <c r="AW15" s="9" t="e">
        <f t="shared" si="21"/>
        <v>#N/A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9</v>
      </c>
      <c r="C16" s="15">
        <f t="shared" si="0"/>
        <v>0</v>
      </c>
      <c r="D16" s="11" t="s">
        <v>384</v>
      </c>
      <c r="E16" s="11" t="s">
        <v>399</v>
      </c>
      <c r="F16" s="11" t="s">
        <v>299</v>
      </c>
      <c r="G16" s="11" t="s">
        <v>414</v>
      </c>
      <c r="H16" s="11" t="s">
        <v>138</v>
      </c>
      <c r="I16" s="11" t="s">
        <v>401</v>
      </c>
      <c r="J16" s="11" t="s">
        <v>402</v>
      </c>
      <c r="K16" s="11" t="s">
        <v>418</v>
      </c>
      <c r="L16" s="11" t="s">
        <v>404</v>
      </c>
      <c r="M16" s="11" t="s">
        <v>405</v>
      </c>
      <c r="N16" s="11" t="s">
        <v>406</v>
      </c>
      <c r="O16" s="11" t="s">
        <v>407</v>
      </c>
      <c r="P16" s="11" t="s">
        <v>415</v>
      </c>
      <c r="Q16" s="11" t="s">
        <v>342</v>
      </c>
      <c r="R16" s="11" t="s">
        <v>416</v>
      </c>
      <c r="S16" s="11" t="s">
        <v>409</v>
      </c>
      <c r="T16" s="11" t="s">
        <v>410</v>
      </c>
      <c r="U16" s="11" t="s">
        <v>198</v>
      </c>
      <c r="V16" s="11" t="s">
        <v>412</v>
      </c>
      <c r="W16" s="11" t="s">
        <v>413</v>
      </c>
      <c r="Y16" s="31" t="s">
        <v>412</v>
      </c>
      <c r="Z16" s="31" t="s">
        <v>413</v>
      </c>
      <c r="AB16" s="9">
        <f t="shared" si="1"/>
        <v>0</v>
      </c>
      <c r="AC16" s="9">
        <f t="shared" si="2"/>
        <v>1</v>
      </c>
      <c r="AD16" s="9">
        <f t="shared" si="3"/>
        <v>1</v>
      </c>
      <c r="AE16" s="9">
        <f t="shared" si="4"/>
        <v>1</v>
      </c>
      <c r="AF16" s="9">
        <f t="shared" si="5"/>
        <v>0</v>
      </c>
      <c r="AG16" s="9">
        <f t="shared" si="6"/>
        <v>1</v>
      </c>
      <c r="AH16" s="9">
        <f t="shared" si="7"/>
        <v>0</v>
      </c>
      <c r="AI16" s="9">
        <f t="shared" si="8"/>
        <v>1</v>
      </c>
      <c r="AJ16" s="9">
        <f t="shared" si="9"/>
        <v>1</v>
      </c>
      <c r="AK16" s="9">
        <f t="shared" si="10"/>
        <v>0</v>
      </c>
      <c r="AL16" s="9">
        <f t="shared" si="11"/>
        <v>0</v>
      </c>
      <c r="AM16" s="9">
        <f t="shared" si="12"/>
        <v>0</v>
      </c>
      <c r="AN16" s="9">
        <f t="shared" si="13"/>
        <v>1</v>
      </c>
      <c r="AO16" s="9">
        <f t="shared" si="14"/>
        <v>0</v>
      </c>
      <c r="AP16" s="9">
        <f t="shared" si="15"/>
        <v>0</v>
      </c>
      <c r="AQ16" s="9">
        <f t="shared" si="16"/>
        <v>0</v>
      </c>
      <c r="AR16" s="9">
        <f t="shared" si="17"/>
        <v>1</v>
      </c>
      <c r="AS16" s="9">
        <f t="shared" si="18"/>
        <v>1</v>
      </c>
      <c r="AT16" s="9">
        <f t="shared" si="19"/>
        <v>0</v>
      </c>
      <c r="AU16" s="9">
        <f t="shared" si="20"/>
        <v>0</v>
      </c>
      <c r="AW16" s="9" t="e">
        <f t="shared" si="21"/>
        <v>#N/A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11</v>
      </c>
      <c r="C17" s="15">
        <f t="shared" si="0"/>
        <v>0</v>
      </c>
      <c r="D17" s="11" t="s">
        <v>384</v>
      </c>
      <c r="E17" s="11" t="s">
        <v>399</v>
      </c>
      <c r="F17" s="11" t="s">
        <v>299</v>
      </c>
      <c r="G17" s="11" t="s">
        <v>414</v>
      </c>
      <c r="H17" s="11" t="s">
        <v>400</v>
      </c>
      <c r="I17" s="11" t="s">
        <v>401</v>
      </c>
      <c r="J17" s="11" t="s">
        <v>402</v>
      </c>
      <c r="K17" s="11" t="s">
        <v>418</v>
      </c>
      <c r="L17" s="11" t="s">
        <v>404</v>
      </c>
      <c r="M17" s="11" t="s">
        <v>405</v>
      </c>
      <c r="N17" s="11" t="s">
        <v>406</v>
      </c>
      <c r="O17" s="11" t="s">
        <v>407</v>
      </c>
      <c r="P17" s="11" t="s">
        <v>415</v>
      </c>
      <c r="Q17" s="11" t="s">
        <v>408</v>
      </c>
      <c r="R17" s="11" t="s">
        <v>416</v>
      </c>
      <c r="S17" s="11" t="s">
        <v>409</v>
      </c>
      <c r="T17" s="11" t="s">
        <v>410</v>
      </c>
      <c r="U17" s="11" t="s">
        <v>411</v>
      </c>
      <c r="V17" s="11" t="s">
        <v>77</v>
      </c>
      <c r="W17" s="11" t="s">
        <v>413</v>
      </c>
      <c r="Y17" s="31" t="s">
        <v>413</v>
      </c>
      <c r="Z17" s="31" t="s">
        <v>406</v>
      </c>
      <c r="AB17" s="9">
        <f t="shared" si="1"/>
        <v>0</v>
      </c>
      <c r="AC17" s="9">
        <f t="shared" si="2"/>
        <v>1</v>
      </c>
      <c r="AD17" s="9">
        <f t="shared" si="3"/>
        <v>1</v>
      </c>
      <c r="AE17" s="9">
        <f t="shared" si="4"/>
        <v>1</v>
      </c>
      <c r="AF17" s="9">
        <f t="shared" si="5"/>
        <v>1</v>
      </c>
      <c r="AG17" s="9">
        <f t="shared" si="6"/>
        <v>1</v>
      </c>
      <c r="AH17" s="9">
        <f t="shared" si="7"/>
        <v>0</v>
      </c>
      <c r="AI17" s="9">
        <f t="shared" si="8"/>
        <v>1</v>
      </c>
      <c r="AJ17" s="9">
        <f t="shared" si="9"/>
        <v>1</v>
      </c>
      <c r="AK17" s="9">
        <f t="shared" si="10"/>
        <v>0</v>
      </c>
      <c r="AL17" s="9">
        <f t="shared" si="11"/>
        <v>0</v>
      </c>
      <c r="AM17" s="9">
        <f t="shared" si="12"/>
        <v>0</v>
      </c>
      <c r="AN17" s="9">
        <f t="shared" si="13"/>
        <v>1</v>
      </c>
      <c r="AO17" s="9">
        <f t="shared" si="14"/>
        <v>1</v>
      </c>
      <c r="AP17" s="9">
        <f t="shared" si="15"/>
        <v>0</v>
      </c>
      <c r="AQ17" s="9">
        <f t="shared" si="16"/>
        <v>0</v>
      </c>
      <c r="AR17" s="9">
        <f t="shared" si="17"/>
        <v>1</v>
      </c>
      <c r="AS17" s="9">
        <f t="shared" si="18"/>
        <v>0</v>
      </c>
      <c r="AT17" s="9">
        <f t="shared" si="19"/>
        <v>1</v>
      </c>
      <c r="AU17" s="9">
        <f t="shared" si="20"/>
        <v>0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5</v>
      </c>
      <c r="C18" s="15">
        <f t="shared" si="0"/>
        <v>2</v>
      </c>
      <c r="D18" s="11" t="s">
        <v>384</v>
      </c>
      <c r="E18" s="11" t="s">
        <v>399</v>
      </c>
      <c r="F18" s="11" t="s">
        <v>199</v>
      </c>
      <c r="G18" s="11" t="s">
        <v>136</v>
      </c>
      <c r="H18" s="11" t="s">
        <v>400</v>
      </c>
      <c r="I18" s="11" t="s">
        <v>401</v>
      </c>
      <c r="J18" s="11" t="s">
        <v>402</v>
      </c>
      <c r="K18" s="11" t="s">
        <v>403</v>
      </c>
      <c r="L18" s="11" t="s">
        <v>404</v>
      </c>
      <c r="M18" s="11" t="s">
        <v>405</v>
      </c>
      <c r="N18" s="11" t="s">
        <v>406</v>
      </c>
      <c r="O18" s="11" t="s">
        <v>407</v>
      </c>
      <c r="P18" s="11" t="s">
        <v>259</v>
      </c>
      <c r="Q18" s="11" t="s">
        <v>342</v>
      </c>
      <c r="R18" s="11" t="s">
        <v>416</v>
      </c>
      <c r="S18" s="11" t="s">
        <v>409</v>
      </c>
      <c r="T18" s="11" t="s">
        <v>410</v>
      </c>
      <c r="U18" s="11" t="s">
        <v>411</v>
      </c>
      <c r="V18" s="11" t="s">
        <v>412</v>
      </c>
      <c r="W18" s="11" t="s">
        <v>413</v>
      </c>
      <c r="Y18" s="14" t="s">
        <v>410</v>
      </c>
      <c r="Z18" s="14" t="s">
        <v>399</v>
      </c>
      <c r="AB18" s="9">
        <f t="shared" si="1"/>
        <v>0</v>
      </c>
      <c r="AC18" s="9">
        <f t="shared" si="2"/>
        <v>1</v>
      </c>
      <c r="AD18" s="9">
        <f t="shared" si="3"/>
        <v>0</v>
      </c>
      <c r="AE18" s="9">
        <f t="shared" si="4"/>
        <v>0</v>
      </c>
      <c r="AF18" s="9">
        <f t="shared" si="5"/>
        <v>1</v>
      </c>
      <c r="AG18" s="9">
        <f t="shared" si="6"/>
        <v>1</v>
      </c>
      <c r="AH18" s="9">
        <f t="shared" si="7"/>
        <v>0</v>
      </c>
      <c r="AI18" s="9">
        <f t="shared" si="8"/>
        <v>0</v>
      </c>
      <c r="AJ18" s="9">
        <f t="shared" si="9"/>
        <v>1</v>
      </c>
      <c r="AK18" s="9">
        <f t="shared" si="10"/>
        <v>0</v>
      </c>
      <c r="AL18" s="9">
        <f t="shared" si="11"/>
        <v>0</v>
      </c>
      <c r="AM18" s="9">
        <f t="shared" si="12"/>
        <v>0</v>
      </c>
      <c r="AN18" s="9">
        <f t="shared" si="13"/>
        <v>0</v>
      </c>
      <c r="AO18" s="9">
        <f t="shared" si="14"/>
        <v>0</v>
      </c>
      <c r="AP18" s="9">
        <f t="shared" si="15"/>
        <v>0</v>
      </c>
      <c r="AQ18" s="9">
        <f t="shared" si="16"/>
        <v>0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>
        <f t="shared" si="21"/>
        <v>1</v>
      </c>
      <c r="AX18" s="9">
        <f t="shared" si="21"/>
        <v>1</v>
      </c>
    </row>
    <row r="19" spans="1:50" x14ac:dyDescent="0.2">
      <c r="A19" s="13" t="s">
        <v>10</v>
      </c>
      <c r="B19" s="14">
        <f t="shared" si="22"/>
        <v>10</v>
      </c>
      <c r="C19" s="15">
        <f t="shared" si="0"/>
        <v>2</v>
      </c>
      <c r="D19" s="11" t="s">
        <v>384</v>
      </c>
      <c r="E19" s="11" t="s">
        <v>399</v>
      </c>
      <c r="F19" s="11" t="s">
        <v>299</v>
      </c>
      <c r="G19" s="11" t="s">
        <v>414</v>
      </c>
      <c r="H19" s="11" t="s">
        <v>400</v>
      </c>
      <c r="I19" s="11" t="s">
        <v>401</v>
      </c>
      <c r="J19" s="11" t="s">
        <v>402</v>
      </c>
      <c r="K19" s="11" t="s">
        <v>418</v>
      </c>
      <c r="L19" s="11" t="s">
        <v>404</v>
      </c>
      <c r="M19" s="11" t="s">
        <v>405</v>
      </c>
      <c r="N19" s="11" t="s">
        <v>406</v>
      </c>
      <c r="O19" s="11" t="s">
        <v>407</v>
      </c>
      <c r="P19" s="11" t="s">
        <v>415</v>
      </c>
      <c r="Q19" s="11" t="s">
        <v>408</v>
      </c>
      <c r="R19" s="11" t="s">
        <v>416</v>
      </c>
      <c r="S19" s="11" t="s">
        <v>409</v>
      </c>
      <c r="T19" s="11" t="s">
        <v>410</v>
      </c>
      <c r="U19" s="11" t="s">
        <v>411</v>
      </c>
      <c r="V19" s="11" t="s">
        <v>412</v>
      </c>
      <c r="W19" s="11" t="s">
        <v>413</v>
      </c>
      <c r="Y19" s="14" t="s">
        <v>399</v>
      </c>
      <c r="Z19" s="14" t="s">
        <v>299</v>
      </c>
      <c r="AB19" s="9">
        <f t="shared" si="1"/>
        <v>0</v>
      </c>
      <c r="AC19" s="9">
        <f t="shared" si="2"/>
        <v>1</v>
      </c>
      <c r="AD19" s="9">
        <f t="shared" si="3"/>
        <v>1</v>
      </c>
      <c r="AE19" s="9">
        <f t="shared" si="4"/>
        <v>1</v>
      </c>
      <c r="AF19" s="9">
        <f t="shared" si="5"/>
        <v>1</v>
      </c>
      <c r="AG19" s="9">
        <f t="shared" si="6"/>
        <v>1</v>
      </c>
      <c r="AH19" s="9">
        <f t="shared" si="7"/>
        <v>0</v>
      </c>
      <c r="AI19" s="9">
        <f t="shared" si="8"/>
        <v>1</v>
      </c>
      <c r="AJ19" s="9">
        <f t="shared" si="9"/>
        <v>1</v>
      </c>
      <c r="AK19" s="9">
        <f t="shared" si="10"/>
        <v>0</v>
      </c>
      <c r="AL19" s="9">
        <f t="shared" si="11"/>
        <v>0</v>
      </c>
      <c r="AM19" s="9">
        <f t="shared" si="12"/>
        <v>0</v>
      </c>
      <c r="AN19" s="9">
        <f t="shared" si="13"/>
        <v>1</v>
      </c>
      <c r="AO19" s="9">
        <f t="shared" si="14"/>
        <v>1</v>
      </c>
      <c r="AP19" s="9">
        <f t="shared" si="15"/>
        <v>0</v>
      </c>
      <c r="AQ19" s="9">
        <f t="shared" si="16"/>
        <v>0</v>
      </c>
      <c r="AR19" s="9">
        <f t="shared" si="17"/>
        <v>1</v>
      </c>
      <c r="AS19" s="9">
        <f t="shared" si="18"/>
        <v>0</v>
      </c>
      <c r="AT19" s="9">
        <f t="shared" si="19"/>
        <v>0</v>
      </c>
      <c r="AU19" s="9">
        <f t="shared" si="20"/>
        <v>0</v>
      </c>
      <c r="AW19" s="9">
        <f t="shared" si="21"/>
        <v>1</v>
      </c>
      <c r="AX19" s="9">
        <f t="shared" si="21"/>
        <v>1</v>
      </c>
    </row>
    <row r="20" spans="1:50" ht="13.5" thickBot="1" x14ac:dyDescent="0.25">
      <c r="A20" s="16" t="s">
        <v>92</v>
      </c>
      <c r="B20" s="14">
        <f t="shared" si="22"/>
        <v>8</v>
      </c>
      <c r="C20" s="15">
        <f t="shared" si="0"/>
        <v>1</v>
      </c>
      <c r="D20" s="11" t="s">
        <v>384</v>
      </c>
      <c r="E20" s="11" t="s">
        <v>399</v>
      </c>
      <c r="F20" s="11" t="s">
        <v>299</v>
      </c>
      <c r="G20" s="11" t="s">
        <v>136</v>
      </c>
      <c r="H20" s="11" t="s">
        <v>400</v>
      </c>
      <c r="I20" s="11" t="s">
        <v>401</v>
      </c>
      <c r="J20" s="11" t="s">
        <v>402</v>
      </c>
      <c r="K20" s="11" t="s">
        <v>403</v>
      </c>
      <c r="L20" s="11" t="s">
        <v>404</v>
      </c>
      <c r="M20" s="11" t="s">
        <v>405</v>
      </c>
      <c r="N20" s="11" t="s">
        <v>406</v>
      </c>
      <c r="O20" s="11" t="s">
        <v>407</v>
      </c>
      <c r="P20" s="11" t="s">
        <v>415</v>
      </c>
      <c r="Q20" s="11" t="s">
        <v>408</v>
      </c>
      <c r="R20" s="11" t="s">
        <v>416</v>
      </c>
      <c r="S20" s="11" t="s">
        <v>409</v>
      </c>
      <c r="T20" s="11" t="s">
        <v>410</v>
      </c>
      <c r="U20" s="11" t="s">
        <v>411</v>
      </c>
      <c r="V20" s="11" t="s">
        <v>412</v>
      </c>
      <c r="W20" s="11" t="s">
        <v>413</v>
      </c>
      <c r="Y20" s="31" t="s">
        <v>413</v>
      </c>
      <c r="Z20" s="14" t="s">
        <v>400</v>
      </c>
      <c r="AB20" s="9">
        <f t="shared" si="1"/>
        <v>0</v>
      </c>
      <c r="AC20" s="9">
        <f t="shared" si="2"/>
        <v>1</v>
      </c>
      <c r="AD20" s="9">
        <f t="shared" si="3"/>
        <v>1</v>
      </c>
      <c r="AE20" s="9">
        <f t="shared" si="4"/>
        <v>0</v>
      </c>
      <c r="AF20" s="9">
        <f t="shared" si="5"/>
        <v>1</v>
      </c>
      <c r="AG20" s="9">
        <f t="shared" si="6"/>
        <v>1</v>
      </c>
      <c r="AH20" s="9">
        <f t="shared" si="7"/>
        <v>0</v>
      </c>
      <c r="AI20" s="9">
        <f t="shared" si="8"/>
        <v>0</v>
      </c>
      <c r="AJ20" s="9">
        <f t="shared" si="9"/>
        <v>1</v>
      </c>
      <c r="AK20" s="9">
        <f t="shared" si="10"/>
        <v>0</v>
      </c>
      <c r="AL20" s="9">
        <f t="shared" si="11"/>
        <v>0</v>
      </c>
      <c r="AM20" s="9">
        <f t="shared" si="12"/>
        <v>0</v>
      </c>
      <c r="AN20" s="9">
        <f t="shared" si="13"/>
        <v>1</v>
      </c>
      <c r="AO20" s="9">
        <f t="shared" si="14"/>
        <v>1</v>
      </c>
      <c r="AP20" s="9">
        <f t="shared" si="15"/>
        <v>0</v>
      </c>
      <c r="AQ20" s="9">
        <f t="shared" si="16"/>
        <v>0</v>
      </c>
      <c r="AR20" s="9">
        <f t="shared" si="17"/>
        <v>1</v>
      </c>
      <c r="AS20" s="9">
        <f t="shared" si="18"/>
        <v>0</v>
      </c>
      <c r="AT20" s="9">
        <f t="shared" si="19"/>
        <v>0</v>
      </c>
      <c r="AU20" s="9">
        <f t="shared" si="20"/>
        <v>0</v>
      </c>
      <c r="AW20" s="9" t="e">
        <f t="shared" si="21"/>
        <v>#N/A</v>
      </c>
      <c r="AX20" s="9">
        <f t="shared" si="21"/>
        <v>1</v>
      </c>
    </row>
    <row r="21" spans="1:50" x14ac:dyDescent="0.2">
      <c r="A21" s="9" t="s">
        <v>375</v>
      </c>
    </row>
    <row r="22" spans="1:50" x14ac:dyDescent="0.2">
      <c r="A22" s="10"/>
      <c r="B22" s="9" t="s">
        <v>24</v>
      </c>
      <c r="C22" s="9" t="s">
        <v>23</v>
      </c>
      <c r="D22" s="14" t="s">
        <v>421</v>
      </c>
      <c r="E22" s="14" t="s">
        <v>399</v>
      </c>
      <c r="F22" s="14" t="s">
        <v>299</v>
      </c>
      <c r="G22" s="14" t="s">
        <v>414</v>
      </c>
      <c r="H22" s="14" t="s">
        <v>400</v>
      </c>
      <c r="I22" s="14" t="s">
        <v>401</v>
      </c>
      <c r="J22" s="14" t="s">
        <v>256</v>
      </c>
      <c r="K22" s="14" t="s">
        <v>418</v>
      </c>
      <c r="L22" s="14" t="s">
        <v>404</v>
      </c>
      <c r="M22" s="14" t="s">
        <v>221</v>
      </c>
      <c r="N22" s="14" t="s">
        <v>419</v>
      </c>
      <c r="O22" s="14" t="s">
        <v>394</v>
      </c>
      <c r="P22" s="14" t="s">
        <v>415</v>
      </c>
      <c r="Q22" s="14" t="s">
        <v>408</v>
      </c>
      <c r="R22" s="14" t="s">
        <v>66</v>
      </c>
      <c r="S22" s="14" t="s">
        <v>417</v>
      </c>
      <c r="T22" s="14" t="s">
        <v>410</v>
      </c>
      <c r="U22" s="14" t="s">
        <v>198</v>
      </c>
      <c r="V22" s="14" t="s">
        <v>77</v>
      </c>
      <c r="W22" s="14" t="s">
        <v>72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22" priority="7" operator="notEqual">
      <formula>D$22</formula>
    </cfRule>
  </conditionalFormatting>
  <conditionalFormatting sqref="D5:W5">
    <cfRule type="cellIs" dxfId="21" priority="6" operator="notEqual">
      <formula>D$22</formula>
    </cfRule>
  </conditionalFormatting>
  <conditionalFormatting sqref="D3:W3">
    <cfRule type="cellIs" dxfId="20" priority="5" operator="notEqual">
      <formula>D$22</formula>
    </cfRule>
  </conditionalFormatting>
  <conditionalFormatting sqref="D7:W7">
    <cfRule type="cellIs" dxfId="19" priority="4" operator="notEqual">
      <formula>D$22</formula>
    </cfRule>
  </conditionalFormatting>
  <conditionalFormatting sqref="D6:W6">
    <cfRule type="cellIs" dxfId="18" priority="3" operator="notEqual">
      <formula>D$22</formula>
    </cfRule>
  </conditionalFormatting>
  <conditionalFormatting sqref="D10:W10">
    <cfRule type="cellIs" dxfId="17" priority="2" operator="notEqual">
      <formula>D$22</formula>
    </cfRule>
  </conditionalFormatting>
  <conditionalFormatting sqref="D11:W11">
    <cfRule type="cellIs" dxfId="16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8.28515625" style="9" bestFit="1" customWidth="1"/>
    <col min="5" max="5" width="11" style="9" bestFit="1" customWidth="1"/>
    <col min="6" max="6" width="7.140625" style="9" bestFit="1" customWidth="1"/>
    <col min="7" max="7" width="8.5703125" style="9" bestFit="1" customWidth="1"/>
    <col min="8" max="8" width="9.85546875" style="9" bestFit="1" customWidth="1"/>
    <col min="9" max="9" width="8.140625" style="9" bestFit="1" customWidth="1"/>
    <col min="10" max="10" width="10.140625" style="9" bestFit="1" customWidth="1"/>
    <col min="11" max="11" width="9.28515625" style="9" bestFit="1" customWidth="1"/>
    <col min="12" max="12" width="10.7109375" style="9" bestFit="1" customWidth="1"/>
    <col min="13" max="13" width="8" style="9" bestFit="1" customWidth="1"/>
    <col min="14" max="14" width="11" style="9" bestFit="1" customWidth="1"/>
    <col min="15" max="15" width="8.5703125" style="9" bestFit="1" customWidth="1"/>
    <col min="16" max="16" width="7.85546875" style="9" bestFit="1" customWidth="1"/>
    <col min="17" max="17" width="8.140625" style="9" bestFit="1" customWidth="1"/>
    <col min="18" max="18" width="7.85546875" style="9" bestFit="1" customWidth="1"/>
    <col min="19" max="19" width="10.85546875" style="9" bestFit="1" customWidth="1"/>
    <col min="20" max="20" width="10.7109375" style="9" bestFit="1" customWidth="1"/>
    <col min="21" max="21" width="9.85546875" style="9" bestFit="1" customWidth="1"/>
    <col min="22" max="22" width="9.5703125" style="9" bestFit="1" customWidth="1"/>
    <col min="23" max="23" width="8.140625" style="9" bestFit="1" customWidth="1"/>
    <col min="24" max="24" width="2.7109375" style="9" customWidth="1"/>
    <col min="25" max="25" width="11" style="9" bestFit="1" customWidth="1"/>
    <col min="26" max="26" width="10.710937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424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11</v>
      </c>
      <c r="C3" s="15">
        <f t="shared" ref="C3:C20" si="0">COUNT(AW3:AX3)</f>
        <v>1</v>
      </c>
      <c r="D3" s="11" t="s">
        <v>425</v>
      </c>
      <c r="E3" s="11" t="s">
        <v>426</v>
      </c>
      <c r="F3" s="11" t="s">
        <v>427</v>
      </c>
      <c r="G3" s="11" t="s">
        <v>73</v>
      </c>
      <c r="H3" s="11" t="s">
        <v>428</v>
      </c>
      <c r="I3" s="11" t="s">
        <v>429</v>
      </c>
      <c r="J3" s="11" t="s">
        <v>430</v>
      </c>
      <c r="K3" s="11" t="s">
        <v>431</v>
      </c>
      <c r="L3" s="11" t="s">
        <v>432</v>
      </c>
      <c r="M3" s="11" t="s">
        <v>299</v>
      </c>
      <c r="N3" s="11" t="s">
        <v>433</v>
      </c>
      <c r="O3" s="11" t="s">
        <v>434</v>
      </c>
      <c r="P3" s="11" t="s">
        <v>435</v>
      </c>
      <c r="Q3" s="11" t="s">
        <v>436</v>
      </c>
      <c r="R3" s="11" t="s">
        <v>256</v>
      </c>
      <c r="S3" s="11" t="s">
        <v>437</v>
      </c>
      <c r="T3" s="11" t="s">
        <v>438</v>
      </c>
      <c r="U3" s="11" t="s">
        <v>439</v>
      </c>
      <c r="V3" s="11" t="s">
        <v>440</v>
      </c>
      <c r="W3" s="11" t="s">
        <v>441</v>
      </c>
      <c r="Y3" s="31" t="s">
        <v>442</v>
      </c>
      <c r="Z3" s="14" t="s">
        <v>440</v>
      </c>
      <c r="AB3" s="9">
        <f t="shared" ref="AB3:AB20" si="1">IF(D3=$D$22,1,0)</f>
        <v>0</v>
      </c>
      <c r="AC3" s="9">
        <f t="shared" ref="AC3:AC20" si="2">IF(E3=$E$22,1,0)</f>
        <v>0</v>
      </c>
      <c r="AD3" s="9">
        <f t="shared" ref="AD3:AD20" si="3">IF(F3=$F$22,1,0)</f>
        <v>1</v>
      </c>
      <c r="AE3" s="9">
        <f t="shared" ref="AE3:AE20" si="4">IF(G3=$G$22,1,0)</f>
        <v>1</v>
      </c>
      <c r="AF3" s="9">
        <f t="shared" ref="AF3:AF20" si="5">IF(H3=$H$22,1,0)</f>
        <v>0</v>
      </c>
      <c r="AG3" s="9">
        <f t="shared" ref="AG3:AG20" si="6">IF(I3=$I$22,1,0)</f>
        <v>1</v>
      </c>
      <c r="AH3" s="9">
        <f t="shared" ref="AH3:AH20" si="7">IF(J3=$J$22,1,0)</f>
        <v>1</v>
      </c>
      <c r="AI3" s="9">
        <f t="shared" ref="AI3:AI20" si="8">IF(K3=$K$22,1,0)</f>
        <v>0</v>
      </c>
      <c r="AJ3" s="9">
        <f t="shared" ref="AJ3:AJ20" si="9">IF(L3=$L$22,1,0)</f>
        <v>0</v>
      </c>
      <c r="AK3" s="9">
        <f t="shared" ref="AK3:AK20" si="10">IF(M3=$M$22,1,0)</f>
        <v>1</v>
      </c>
      <c r="AL3" s="9">
        <f t="shared" ref="AL3:AL20" si="11">IF(N3=$N$22,1,0)</f>
        <v>1</v>
      </c>
      <c r="AM3" s="9">
        <f t="shared" ref="AM3:AM20" si="12">IF(O3=$O$22,1,0)</f>
        <v>1</v>
      </c>
      <c r="AN3" s="9">
        <f t="shared" ref="AN3:AN20" si="13">IF(P3=$P$22,1,0)</f>
        <v>0</v>
      </c>
      <c r="AO3" s="9">
        <f t="shared" ref="AO3:AO20" si="14">IF(Q3=$Q$22,1,0)</f>
        <v>1</v>
      </c>
      <c r="AP3" s="9">
        <f t="shared" ref="AP3:AP20" si="15">IF(R3=$R$22,1,0)</f>
        <v>1</v>
      </c>
      <c r="AQ3" s="9">
        <f t="shared" ref="AQ3:AQ20" si="16">IF(S3=$S$22,1,0)</f>
        <v>0</v>
      </c>
      <c r="AR3" s="9">
        <f t="shared" ref="AR3:AR20" si="17">IF(T3=$T$22,1,0)</f>
        <v>0</v>
      </c>
      <c r="AS3" s="9">
        <f t="shared" ref="AS3:AS20" si="18">IF(U3=$U$22,1,0)</f>
        <v>0</v>
      </c>
      <c r="AT3" s="9">
        <f t="shared" ref="AT3:AT20" si="19">IF(V3=$V$22,1,0)</f>
        <v>1</v>
      </c>
      <c r="AU3" s="9">
        <f t="shared" ref="AU3:AU20" si="20">IF(W3=$W$22,1,0)</f>
        <v>1</v>
      </c>
      <c r="AW3" s="9" t="e">
        <f t="shared" ref="AW3:AX20" si="21">HLOOKUP(Y3,$D$22:$W$23,2,FALSE)</f>
        <v>#N/A</v>
      </c>
      <c r="AX3" s="9">
        <f t="shared" si="21"/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10</v>
      </c>
      <c r="C5" s="15">
        <f t="shared" si="0"/>
        <v>1</v>
      </c>
      <c r="D5" s="11" t="s">
        <v>425</v>
      </c>
      <c r="E5" s="11" t="s">
        <v>426</v>
      </c>
      <c r="F5" s="11" t="s">
        <v>427</v>
      </c>
      <c r="G5" s="11" t="s">
        <v>73</v>
      </c>
      <c r="H5" s="11" t="s">
        <v>428</v>
      </c>
      <c r="I5" s="11" t="s">
        <v>429</v>
      </c>
      <c r="J5" s="11" t="s">
        <v>430</v>
      </c>
      <c r="K5" s="11" t="s">
        <v>431</v>
      </c>
      <c r="L5" s="11" t="s">
        <v>432</v>
      </c>
      <c r="M5" s="11" t="s">
        <v>299</v>
      </c>
      <c r="N5" s="11" t="s">
        <v>433</v>
      </c>
      <c r="O5" s="11" t="s">
        <v>434</v>
      </c>
      <c r="P5" s="11" t="s">
        <v>435</v>
      </c>
      <c r="Q5" s="11" t="s">
        <v>436</v>
      </c>
      <c r="R5" s="11" t="s">
        <v>442</v>
      </c>
      <c r="S5" s="11" t="s">
        <v>437</v>
      </c>
      <c r="T5" s="11" t="s">
        <v>438</v>
      </c>
      <c r="U5" s="11" t="s">
        <v>439</v>
      </c>
      <c r="V5" s="11" t="s">
        <v>440</v>
      </c>
      <c r="W5" s="11" t="s">
        <v>441</v>
      </c>
      <c r="Y5" s="14" t="s">
        <v>441</v>
      </c>
      <c r="Z5" s="31" t="s">
        <v>442</v>
      </c>
      <c r="AB5" s="9">
        <f t="shared" si="1"/>
        <v>0</v>
      </c>
      <c r="AC5" s="9">
        <f t="shared" si="2"/>
        <v>0</v>
      </c>
      <c r="AD5" s="9">
        <f t="shared" si="3"/>
        <v>1</v>
      </c>
      <c r="AE5" s="9">
        <f t="shared" si="4"/>
        <v>1</v>
      </c>
      <c r="AF5" s="9">
        <f t="shared" si="5"/>
        <v>0</v>
      </c>
      <c r="AG5" s="9">
        <f t="shared" si="6"/>
        <v>1</v>
      </c>
      <c r="AH5" s="9">
        <f t="shared" si="7"/>
        <v>1</v>
      </c>
      <c r="AI5" s="9">
        <f t="shared" si="8"/>
        <v>0</v>
      </c>
      <c r="AJ5" s="9">
        <f t="shared" si="9"/>
        <v>0</v>
      </c>
      <c r="AK5" s="9">
        <f t="shared" si="10"/>
        <v>1</v>
      </c>
      <c r="AL5" s="9">
        <f t="shared" si="11"/>
        <v>1</v>
      </c>
      <c r="AM5" s="9">
        <f t="shared" si="12"/>
        <v>1</v>
      </c>
      <c r="AN5" s="9">
        <f t="shared" si="13"/>
        <v>0</v>
      </c>
      <c r="AO5" s="9">
        <f t="shared" si="14"/>
        <v>1</v>
      </c>
      <c r="AP5" s="9">
        <f t="shared" si="15"/>
        <v>0</v>
      </c>
      <c r="AQ5" s="9">
        <f t="shared" si="16"/>
        <v>0</v>
      </c>
      <c r="AR5" s="9">
        <f t="shared" si="17"/>
        <v>0</v>
      </c>
      <c r="AS5" s="9">
        <f t="shared" si="18"/>
        <v>0</v>
      </c>
      <c r="AT5" s="9">
        <f t="shared" si="19"/>
        <v>1</v>
      </c>
      <c r="AU5" s="9">
        <f t="shared" si="20"/>
        <v>1</v>
      </c>
      <c r="AW5" s="9">
        <f t="shared" si="21"/>
        <v>1</v>
      </c>
      <c r="AX5" s="9" t="e">
        <f t="shared" si="21"/>
        <v>#N/A</v>
      </c>
    </row>
    <row r="6" spans="1:50" x14ac:dyDescent="0.2">
      <c r="A6" s="13" t="s">
        <v>2</v>
      </c>
      <c r="B6" s="14">
        <f t="shared" si="22"/>
        <v>12</v>
      </c>
      <c r="C6" s="15">
        <f t="shared" si="0"/>
        <v>1</v>
      </c>
      <c r="D6" s="11" t="s">
        <v>425</v>
      </c>
      <c r="E6" s="11" t="s">
        <v>443</v>
      </c>
      <c r="F6" s="11" t="s">
        <v>136</v>
      </c>
      <c r="G6" s="11" t="s">
        <v>73</v>
      </c>
      <c r="H6" s="11" t="s">
        <v>428</v>
      </c>
      <c r="I6" s="11" t="s">
        <v>429</v>
      </c>
      <c r="J6" s="11" t="s">
        <v>345</v>
      </c>
      <c r="K6" s="11" t="s">
        <v>71</v>
      </c>
      <c r="L6" s="11" t="s">
        <v>432</v>
      </c>
      <c r="M6" s="11" t="s">
        <v>299</v>
      </c>
      <c r="N6" s="11" t="s">
        <v>444</v>
      </c>
      <c r="O6" s="11" t="s">
        <v>434</v>
      </c>
      <c r="P6" s="11" t="s">
        <v>154</v>
      </c>
      <c r="Q6" s="11" t="s">
        <v>436</v>
      </c>
      <c r="R6" s="11" t="s">
        <v>256</v>
      </c>
      <c r="S6" s="11" t="s">
        <v>437</v>
      </c>
      <c r="T6" s="11" t="s">
        <v>438</v>
      </c>
      <c r="U6" s="11" t="s">
        <v>140</v>
      </c>
      <c r="V6" s="11" t="s">
        <v>440</v>
      </c>
      <c r="W6" s="11" t="s">
        <v>441</v>
      </c>
      <c r="Y6" s="31" t="s">
        <v>438</v>
      </c>
      <c r="Z6" s="14" t="s">
        <v>429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9">
        <f t="shared" si="4"/>
        <v>1</v>
      </c>
      <c r="AF6" s="9">
        <f t="shared" si="5"/>
        <v>0</v>
      </c>
      <c r="AG6" s="9">
        <f t="shared" si="6"/>
        <v>1</v>
      </c>
      <c r="AH6" s="9">
        <f t="shared" si="7"/>
        <v>0</v>
      </c>
      <c r="AI6" s="9">
        <f t="shared" si="8"/>
        <v>1</v>
      </c>
      <c r="AJ6" s="9">
        <f t="shared" si="9"/>
        <v>0</v>
      </c>
      <c r="AK6" s="9">
        <f t="shared" si="10"/>
        <v>1</v>
      </c>
      <c r="AL6" s="9">
        <f t="shared" si="11"/>
        <v>0</v>
      </c>
      <c r="AM6" s="9">
        <f t="shared" si="12"/>
        <v>1</v>
      </c>
      <c r="AN6" s="9">
        <f t="shared" si="13"/>
        <v>1</v>
      </c>
      <c r="AO6" s="9">
        <f t="shared" si="14"/>
        <v>1</v>
      </c>
      <c r="AP6" s="9">
        <f t="shared" si="15"/>
        <v>1</v>
      </c>
      <c r="AQ6" s="9">
        <f t="shared" si="16"/>
        <v>0</v>
      </c>
      <c r="AR6" s="9">
        <f t="shared" si="17"/>
        <v>0</v>
      </c>
      <c r="AS6" s="9">
        <f t="shared" si="18"/>
        <v>1</v>
      </c>
      <c r="AT6" s="9">
        <f t="shared" si="19"/>
        <v>1</v>
      </c>
      <c r="AU6" s="9">
        <f t="shared" si="20"/>
        <v>1</v>
      </c>
      <c r="AW6" s="9" t="e">
        <f t="shared" si="21"/>
        <v>#N/A</v>
      </c>
      <c r="AX6" s="9">
        <f t="shared" si="21"/>
        <v>1</v>
      </c>
    </row>
    <row r="7" spans="1:50" x14ac:dyDescent="0.2">
      <c r="A7" s="13" t="s">
        <v>3</v>
      </c>
      <c r="B7" s="14">
        <f t="shared" si="22"/>
        <v>13</v>
      </c>
      <c r="C7" s="15">
        <f t="shared" si="0"/>
        <v>1</v>
      </c>
      <c r="D7" s="11" t="s">
        <v>88</v>
      </c>
      <c r="E7" s="11" t="s">
        <v>443</v>
      </c>
      <c r="F7" s="11" t="s">
        <v>136</v>
      </c>
      <c r="G7" s="11" t="s">
        <v>73</v>
      </c>
      <c r="H7" s="11" t="s">
        <v>76</v>
      </c>
      <c r="I7" s="11" t="s">
        <v>429</v>
      </c>
      <c r="J7" s="11" t="s">
        <v>345</v>
      </c>
      <c r="K7" s="11" t="s">
        <v>71</v>
      </c>
      <c r="L7" s="11" t="s">
        <v>432</v>
      </c>
      <c r="M7" s="11" t="s">
        <v>299</v>
      </c>
      <c r="N7" s="11" t="s">
        <v>444</v>
      </c>
      <c r="O7" s="11" t="s">
        <v>434</v>
      </c>
      <c r="P7" s="11" t="s">
        <v>435</v>
      </c>
      <c r="Q7" s="11" t="s">
        <v>436</v>
      </c>
      <c r="R7" s="11" t="s">
        <v>256</v>
      </c>
      <c r="S7" s="11" t="s">
        <v>261</v>
      </c>
      <c r="T7" s="11" t="s">
        <v>438</v>
      </c>
      <c r="U7" s="11" t="s">
        <v>140</v>
      </c>
      <c r="V7" s="11" t="s">
        <v>445</v>
      </c>
      <c r="W7" s="11" t="s">
        <v>441</v>
      </c>
      <c r="Y7" s="31" t="s">
        <v>432</v>
      </c>
      <c r="Z7" s="14" t="s">
        <v>299</v>
      </c>
      <c r="AB7" s="9">
        <f t="shared" si="1"/>
        <v>1</v>
      </c>
      <c r="AC7" s="9">
        <f t="shared" si="2"/>
        <v>1</v>
      </c>
      <c r="AD7" s="9">
        <f t="shared" si="3"/>
        <v>0</v>
      </c>
      <c r="AE7" s="9">
        <f t="shared" si="4"/>
        <v>1</v>
      </c>
      <c r="AF7" s="9">
        <f t="shared" si="5"/>
        <v>1</v>
      </c>
      <c r="AG7" s="9">
        <f t="shared" si="6"/>
        <v>1</v>
      </c>
      <c r="AH7" s="9">
        <f t="shared" si="7"/>
        <v>0</v>
      </c>
      <c r="AI7" s="9">
        <f t="shared" si="8"/>
        <v>1</v>
      </c>
      <c r="AJ7" s="9">
        <f t="shared" si="9"/>
        <v>0</v>
      </c>
      <c r="AK7" s="9">
        <f t="shared" si="10"/>
        <v>1</v>
      </c>
      <c r="AL7" s="9">
        <f t="shared" si="11"/>
        <v>0</v>
      </c>
      <c r="AM7" s="9">
        <f t="shared" si="12"/>
        <v>1</v>
      </c>
      <c r="AN7" s="9">
        <f t="shared" si="13"/>
        <v>0</v>
      </c>
      <c r="AO7" s="9">
        <f t="shared" si="14"/>
        <v>1</v>
      </c>
      <c r="AP7" s="9">
        <f t="shared" si="15"/>
        <v>1</v>
      </c>
      <c r="AQ7" s="9">
        <f t="shared" si="16"/>
        <v>1</v>
      </c>
      <c r="AR7" s="9">
        <f t="shared" si="17"/>
        <v>0</v>
      </c>
      <c r="AS7" s="9">
        <f t="shared" si="18"/>
        <v>1</v>
      </c>
      <c r="AT7" s="9">
        <f t="shared" si="19"/>
        <v>0</v>
      </c>
      <c r="AU7" s="9">
        <f t="shared" si="20"/>
        <v>1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9</v>
      </c>
      <c r="C8" s="15">
        <f t="shared" si="0"/>
        <v>0</v>
      </c>
      <c r="D8" s="11" t="s">
        <v>425</v>
      </c>
      <c r="E8" s="11" t="s">
        <v>426</v>
      </c>
      <c r="F8" s="11" t="s">
        <v>136</v>
      </c>
      <c r="G8" s="11" t="s">
        <v>73</v>
      </c>
      <c r="H8" s="11" t="s">
        <v>428</v>
      </c>
      <c r="I8" s="11" t="s">
        <v>429</v>
      </c>
      <c r="J8" s="11" t="s">
        <v>430</v>
      </c>
      <c r="K8" s="11" t="s">
        <v>431</v>
      </c>
      <c r="L8" s="11" t="s">
        <v>432</v>
      </c>
      <c r="M8" s="11" t="s">
        <v>299</v>
      </c>
      <c r="N8" s="11" t="s">
        <v>433</v>
      </c>
      <c r="O8" s="11" t="s">
        <v>434</v>
      </c>
      <c r="P8" s="11" t="s">
        <v>435</v>
      </c>
      <c r="Q8" s="11" t="s">
        <v>436</v>
      </c>
      <c r="R8" s="11" t="s">
        <v>442</v>
      </c>
      <c r="S8" s="11" t="s">
        <v>437</v>
      </c>
      <c r="T8" s="11" t="s">
        <v>438</v>
      </c>
      <c r="U8" s="11" t="s">
        <v>439</v>
      </c>
      <c r="V8" s="11" t="s">
        <v>440</v>
      </c>
      <c r="W8" s="11" t="s">
        <v>441</v>
      </c>
      <c r="Y8" s="31" t="s">
        <v>426</v>
      </c>
      <c r="Z8" s="31" t="s">
        <v>442</v>
      </c>
      <c r="AB8" s="9">
        <f t="shared" si="1"/>
        <v>0</v>
      </c>
      <c r="AC8" s="9">
        <f t="shared" si="2"/>
        <v>0</v>
      </c>
      <c r="AD8" s="9">
        <f t="shared" si="3"/>
        <v>0</v>
      </c>
      <c r="AE8" s="9">
        <f t="shared" si="4"/>
        <v>1</v>
      </c>
      <c r="AF8" s="9">
        <f t="shared" si="5"/>
        <v>0</v>
      </c>
      <c r="AG8" s="9">
        <f t="shared" si="6"/>
        <v>1</v>
      </c>
      <c r="AH8" s="9">
        <f t="shared" si="7"/>
        <v>1</v>
      </c>
      <c r="AI8" s="9">
        <f t="shared" si="8"/>
        <v>0</v>
      </c>
      <c r="AJ8" s="9">
        <f t="shared" si="9"/>
        <v>0</v>
      </c>
      <c r="AK8" s="9">
        <f t="shared" si="10"/>
        <v>1</v>
      </c>
      <c r="AL8" s="9">
        <f t="shared" si="11"/>
        <v>1</v>
      </c>
      <c r="AM8" s="9">
        <f t="shared" si="12"/>
        <v>1</v>
      </c>
      <c r="AN8" s="9">
        <f t="shared" si="13"/>
        <v>0</v>
      </c>
      <c r="AO8" s="9">
        <f t="shared" si="14"/>
        <v>1</v>
      </c>
      <c r="AP8" s="9">
        <f t="shared" si="15"/>
        <v>0</v>
      </c>
      <c r="AQ8" s="9">
        <f t="shared" si="16"/>
        <v>0</v>
      </c>
      <c r="AR8" s="9">
        <f t="shared" si="17"/>
        <v>0</v>
      </c>
      <c r="AS8" s="9">
        <f t="shared" si="18"/>
        <v>0</v>
      </c>
      <c r="AT8" s="9">
        <f t="shared" si="19"/>
        <v>1</v>
      </c>
      <c r="AU8" s="9">
        <f t="shared" si="20"/>
        <v>1</v>
      </c>
      <c r="AW8" s="9" t="e">
        <f t="shared" si="21"/>
        <v>#N/A</v>
      </c>
      <c r="AX8" s="9" t="e">
        <f t="shared" si="21"/>
        <v>#N/A</v>
      </c>
    </row>
    <row r="9" spans="1:50" x14ac:dyDescent="0.2">
      <c r="A9" s="13" t="s">
        <v>4</v>
      </c>
      <c r="B9" s="34" t="s">
        <v>15</v>
      </c>
      <c r="C9" s="35" t="s">
        <v>15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11</v>
      </c>
      <c r="C10" s="15">
        <f t="shared" si="0"/>
        <v>1</v>
      </c>
      <c r="D10" s="11" t="s">
        <v>88</v>
      </c>
      <c r="E10" s="11" t="s">
        <v>426</v>
      </c>
      <c r="F10" s="11" t="s">
        <v>427</v>
      </c>
      <c r="G10" s="11" t="s">
        <v>73</v>
      </c>
      <c r="H10" s="11" t="s">
        <v>428</v>
      </c>
      <c r="I10" s="11" t="s">
        <v>429</v>
      </c>
      <c r="J10" s="11" t="s">
        <v>430</v>
      </c>
      <c r="K10" s="11" t="s">
        <v>431</v>
      </c>
      <c r="L10" s="11" t="s">
        <v>432</v>
      </c>
      <c r="M10" s="11" t="s">
        <v>299</v>
      </c>
      <c r="N10" s="11" t="s">
        <v>433</v>
      </c>
      <c r="O10" s="11" t="s">
        <v>289</v>
      </c>
      <c r="P10" s="11" t="s">
        <v>435</v>
      </c>
      <c r="Q10" s="11" t="s">
        <v>128</v>
      </c>
      <c r="R10" s="11" t="s">
        <v>256</v>
      </c>
      <c r="S10" s="11" t="s">
        <v>437</v>
      </c>
      <c r="T10" s="11" t="s">
        <v>438</v>
      </c>
      <c r="U10" s="11" t="s">
        <v>140</v>
      </c>
      <c r="V10" s="11" t="s">
        <v>440</v>
      </c>
      <c r="W10" s="11" t="s">
        <v>441</v>
      </c>
      <c r="Y10" s="31" t="s">
        <v>435</v>
      </c>
      <c r="Z10" s="14" t="s">
        <v>73</v>
      </c>
      <c r="AB10" s="9">
        <f t="shared" si="1"/>
        <v>1</v>
      </c>
      <c r="AC10" s="9">
        <f t="shared" si="2"/>
        <v>0</v>
      </c>
      <c r="AD10" s="9">
        <f t="shared" si="3"/>
        <v>1</v>
      </c>
      <c r="AE10" s="9">
        <f t="shared" si="4"/>
        <v>1</v>
      </c>
      <c r="AF10" s="9">
        <f t="shared" si="5"/>
        <v>0</v>
      </c>
      <c r="AG10" s="9">
        <f t="shared" si="6"/>
        <v>1</v>
      </c>
      <c r="AH10" s="9">
        <f t="shared" si="7"/>
        <v>1</v>
      </c>
      <c r="AI10" s="9">
        <f t="shared" si="8"/>
        <v>0</v>
      </c>
      <c r="AJ10" s="9">
        <f t="shared" si="9"/>
        <v>0</v>
      </c>
      <c r="AK10" s="9">
        <f t="shared" si="10"/>
        <v>1</v>
      </c>
      <c r="AL10" s="9">
        <f t="shared" si="11"/>
        <v>1</v>
      </c>
      <c r="AM10" s="9">
        <f t="shared" si="12"/>
        <v>0</v>
      </c>
      <c r="AN10" s="9">
        <f t="shared" si="13"/>
        <v>0</v>
      </c>
      <c r="AO10" s="9">
        <f t="shared" si="14"/>
        <v>0</v>
      </c>
      <c r="AP10" s="9">
        <f t="shared" si="15"/>
        <v>1</v>
      </c>
      <c r="AQ10" s="9">
        <f t="shared" si="16"/>
        <v>0</v>
      </c>
      <c r="AR10" s="9">
        <f t="shared" si="17"/>
        <v>0</v>
      </c>
      <c r="AS10" s="9">
        <f t="shared" si="18"/>
        <v>1</v>
      </c>
      <c r="AT10" s="9">
        <f t="shared" si="19"/>
        <v>1</v>
      </c>
      <c r="AU10" s="9">
        <f t="shared" si="20"/>
        <v>1</v>
      </c>
      <c r="AW10" s="9" t="e">
        <f t="shared" si="21"/>
        <v>#N/A</v>
      </c>
      <c r="AX10" s="9">
        <f t="shared" si="21"/>
        <v>1</v>
      </c>
    </row>
    <row r="11" spans="1:50" x14ac:dyDescent="0.2">
      <c r="A11" s="13" t="s">
        <v>95</v>
      </c>
      <c r="B11" s="14">
        <f t="shared" si="22"/>
        <v>9</v>
      </c>
      <c r="C11" s="15">
        <f t="shared" si="0"/>
        <v>0</v>
      </c>
      <c r="D11" s="11" t="s">
        <v>425</v>
      </c>
      <c r="E11" s="11" t="s">
        <v>426</v>
      </c>
      <c r="F11" s="11" t="s">
        <v>427</v>
      </c>
      <c r="G11" s="11" t="s">
        <v>446</v>
      </c>
      <c r="H11" s="11" t="s">
        <v>428</v>
      </c>
      <c r="I11" s="11" t="s">
        <v>429</v>
      </c>
      <c r="J11" s="11" t="s">
        <v>430</v>
      </c>
      <c r="K11" s="11" t="s">
        <v>431</v>
      </c>
      <c r="L11" s="11" t="s">
        <v>432</v>
      </c>
      <c r="M11" s="11" t="s">
        <v>299</v>
      </c>
      <c r="N11" s="11" t="s">
        <v>433</v>
      </c>
      <c r="O11" s="11" t="s">
        <v>434</v>
      </c>
      <c r="P11" s="11" t="s">
        <v>435</v>
      </c>
      <c r="Q11" s="11" t="s">
        <v>436</v>
      </c>
      <c r="R11" s="11" t="s">
        <v>442</v>
      </c>
      <c r="S11" s="11" t="s">
        <v>437</v>
      </c>
      <c r="T11" s="11" t="s">
        <v>438</v>
      </c>
      <c r="U11" s="11" t="s">
        <v>439</v>
      </c>
      <c r="V11" s="11" t="s">
        <v>440</v>
      </c>
      <c r="W11" s="11" t="s">
        <v>441</v>
      </c>
      <c r="Y11" s="31" t="s">
        <v>435</v>
      </c>
      <c r="Z11" s="31" t="s">
        <v>446</v>
      </c>
      <c r="AB11" s="9">
        <f t="shared" si="1"/>
        <v>0</v>
      </c>
      <c r="AC11" s="9">
        <f t="shared" si="2"/>
        <v>0</v>
      </c>
      <c r="AD11" s="9">
        <f t="shared" si="3"/>
        <v>1</v>
      </c>
      <c r="AE11" s="9">
        <f t="shared" si="4"/>
        <v>0</v>
      </c>
      <c r="AF11" s="9">
        <f t="shared" si="5"/>
        <v>0</v>
      </c>
      <c r="AG11" s="9">
        <f t="shared" si="6"/>
        <v>1</v>
      </c>
      <c r="AH11" s="9">
        <f t="shared" si="7"/>
        <v>1</v>
      </c>
      <c r="AI11" s="9">
        <f t="shared" si="8"/>
        <v>0</v>
      </c>
      <c r="AJ11" s="9">
        <f t="shared" si="9"/>
        <v>0</v>
      </c>
      <c r="AK11" s="9">
        <f t="shared" si="10"/>
        <v>1</v>
      </c>
      <c r="AL11" s="9">
        <f t="shared" si="11"/>
        <v>1</v>
      </c>
      <c r="AM11" s="9">
        <f t="shared" si="12"/>
        <v>1</v>
      </c>
      <c r="AN11" s="9">
        <f t="shared" si="13"/>
        <v>0</v>
      </c>
      <c r="AO11" s="9">
        <f t="shared" si="14"/>
        <v>1</v>
      </c>
      <c r="AP11" s="9">
        <f t="shared" si="15"/>
        <v>0</v>
      </c>
      <c r="AQ11" s="9">
        <f t="shared" si="16"/>
        <v>0</v>
      </c>
      <c r="AR11" s="9">
        <f t="shared" si="17"/>
        <v>0</v>
      </c>
      <c r="AS11" s="9">
        <f t="shared" si="18"/>
        <v>0</v>
      </c>
      <c r="AT11" s="9">
        <f t="shared" si="19"/>
        <v>1</v>
      </c>
      <c r="AU11" s="9">
        <f t="shared" si="20"/>
        <v>1</v>
      </c>
      <c r="AW11" s="9" t="e">
        <f t="shared" si="21"/>
        <v>#N/A</v>
      </c>
      <c r="AX11" s="9" t="e">
        <f t="shared" si="21"/>
        <v>#N/A</v>
      </c>
    </row>
    <row r="12" spans="1:50" x14ac:dyDescent="0.2">
      <c r="A12" s="13" t="s">
        <v>5</v>
      </c>
      <c r="B12" s="14">
        <f t="shared" si="22"/>
        <v>11</v>
      </c>
      <c r="C12" s="15">
        <f t="shared" si="0"/>
        <v>2</v>
      </c>
      <c r="D12" s="11" t="s">
        <v>88</v>
      </c>
      <c r="E12" s="11" t="s">
        <v>426</v>
      </c>
      <c r="F12" s="11" t="s">
        <v>136</v>
      </c>
      <c r="G12" s="11" t="s">
        <v>73</v>
      </c>
      <c r="H12" s="11" t="s">
        <v>428</v>
      </c>
      <c r="I12" s="11" t="s">
        <v>429</v>
      </c>
      <c r="J12" s="11" t="s">
        <v>345</v>
      </c>
      <c r="K12" s="11" t="s">
        <v>71</v>
      </c>
      <c r="L12" s="11" t="s">
        <v>18</v>
      </c>
      <c r="M12" s="11" t="s">
        <v>157</v>
      </c>
      <c r="N12" s="11" t="s">
        <v>433</v>
      </c>
      <c r="O12" s="11" t="s">
        <v>289</v>
      </c>
      <c r="P12" s="11" t="s">
        <v>435</v>
      </c>
      <c r="Q12" s="11" t="s">
        <v>436</v>
      </c>
      <c r="R12" s="11" t="s">
        <v>256</v>
      </c>
      <c r="S12" s="11" t="s">
        <v>437</v>
      </c>
      <c r="T12" s="11" t="s">
        <v>417</v>
      </c>
      <c r="U12" s="11" t="s">
        <v>439</v>
      </c>
      <c r="V12" s="11" t="s">
        <v>440</v>
      </c>
      <c r="W12" s="11" t="s">
        <v>441</v>
      </c>
      <c r="Y12" s="14" t="s">
        <v>429</v>
      </c>
      <c r="Z12" s="14" t="s">
        <v>440</v>
      </c>
      <c r="AB12" s="9">
        <f t="shared" si="1"/>
        <v>1</v>
      </c>
      <c r="AC12" s="9">
        <f t="shared" si="2"/>
        <v>0</v>
      </c>
      <c r="AD12" s="9">
        <f t="shared" si="3"/>
        <v>0</v>
      </c>
      <c r="AE12" s="9">
        <f t="shared" si="4"/>
        <v>1</v>
      </c>
      <c r="AF12" s="9">
        <f t="shared" si="5"/>
        <v>0</v>
      </c>
      <c r="AG12" s="9">
        <f t="shared" si="6"/>
        <v>1</v>
      </c>
      <c r="AH12" s="9">
        <f t="shared" si="7"/>
        <v>0</v>
      </c>
      <c r="AI12" s="9">
        <f t="shared" si="8"/>
        <v>1</v>
      </c>
      <c r="AJ12" s="9">
        <f t="shared" si="9"/>
        <v>1</v>
      </c>
      <c r="AK12" s="9">
        <f t="shared" si="10"/>
        <v>0</v>
      </c>
      <c r="AL12" s="9">
        <f t="shared" si="11"/>
        <v>1</v>
      </c>
      <c r="AM12" s="9">
        <f t="shared" si="12"/>
        <v>0</v>
      </c>
      <c r="AN12" s="9">
        <f t="shared" si="13"/>
        <v>0</v>
      </c>
      <c r="AO12" s="9">
        <f t="shared" si="14"/>
        <v>1</v>
      </c>
      <c r="AP12" s="9">
        <f t="shared" si="15"/>
        <v>1</v>
      </c>
      <c r="AQ12" s="9">
        <f t="shared" si="16"/>
        <v>0</v>
      </c>
      <c r="AR12" s="9">
        <f t="shared" si="17"/>
        <v>1</v>
      </c>
      <c r="AS12" s="9">
        <f t="shared" si="18"/>
        <v>0</v>
      </c>
      <c r="AT12" s="9">
        <f t="shared" si="19"/>
        <v>1</v>
      </c>
      <c r="AU12" s="9">
        <f t="shared" si="20"/>
        <v>1</v>
      </c>
      <c r="AW12" s="9">
        <f t="shared" si="21"/>
        <v>1</v>
      </c>
      <c r="AX12" s="9">
        <f t="shared" si="21"/>
        <v>1</v>
      </c>
    </row>
    <row r="13" spans="1:50" x14ac:dyDescent="0.2">
      <c r="A13" s="13" t="s">
        <v>6</v>
      </c>
      <c r="B13" s="14">
        <f t="shared" si="22"/>
        <v>11</v>
      </c>
      <c r="C13" s="15">
        <f t="shared" si="0"/>
        <v>0</v>
      </c>
      <c r="D13" s="11" t="s">
        <v>88</v>
      </c>
      <c r="E13" s="11" t="s">
        <v>443</v>
      </c>
      <c r="F13" s="11" t="s">
        <v>136</v>
      </c>
      <c r="G13" s="11" t="s">
        <v>446</v>
      </c>
      <c r="H13" s="11" t="s">
        <v>76</v>
      </c>
      <c r="I13" s="11" t="s">
        <v>429</v>
      </c>
      <c r="J13" s="11" t="s">
        <v>345</v>
      </c>
      <c r="K13" s="11" t="s">
        <v>71</v>
      </c>
      <c r="L13" s="11" t="s">
        <v>432</v>
      </c>
      <c r="M13" s="11" t="s">
        <v>299</v>
      </c>
      <c r="N13" s="11" t="s">
        <v>444</v>
      </c>
      <c r="O13" s="11" t="s">
        <v>289</v>
      </c>
      <c r="P13" s="11" t="s">
        <v>435</v>
      </c>
      <c r="Q13" s="11" t="s">
        <v>436</v>
      </c>
      <c r="R13" s="11" t="s">
        <v>256</v>
      </c>
      <c r="S13" s="11" t="s">
        <v>437</v>
      </c>
      <c r="T13" s="11" t="s">
        <v>438</v>
      </c>
      <c r="U13" s="11" t="s">
        <v>140</v>
      </c>
      <c r="V13" s="11" t="s">
        <v>440</v>
      </c>
      <c r="W13" s="11" t="s">
        <v>441</v>
      </c>
      <c r="Y13" s="31" t="s">
        <v>136</v>
      </c>
      <c r="Z13" s="31" t="s">
        <v>428</v>
      </c>
      <c r="AB13" s="9">
        <f t="shared" si="1"/>
        <v>1</v>
      </c>
      <c r="AC13" s="9">
        <f t="shared" si="2"/>
        <v>1</v>
      </c>
      <c r="AD13" s="9">
        <f t="shared" si="3"/>
        <v>0</v>
      </c>
      <c r="AE13" s="9">
        <f t="shared" si="4"/>
        <v>0</v>
      </c>
      <c r="AF13" s="9">
        <f t="shared" si="5"/>
        <v>1</v>
      </c>
      <c r="AG13" s="9">
        <f t="shared" si="6"/>
        <v>1</v>
      </c>
      <c r="AH13" s="9">
        <f t="shared" si="7"/>
        <v>0</v>
      </c>
      <c r="AI13" s="9">
        <f t="shared" si="8"/>
        <v>1</v>
      </c>
      <c r="AJ13" s="9">
        <f t="shared" si="9"/>
        <v>0</v>
      </c>
      <c r="AK13" s="9">
        <f t="shared" si="10"/>
        <v>1</v>
      </c>
      <c r="AL13" s="9">
        <f t="shared" si="11"/>
        <v>0</v>
      </c>
      <c r="AM13" s="9">
        <f t="shared" si="12"/>
        <v>0</v>
      </c>
      <c r="AN13" s="9">
        <f t="shared" si="13"/>
        <v>0</v>
      </c>
      <c r="AO13" s="9">
        <f t="shared" si="14"/>
        <v>1</v>
      </c>
      <c r="AP13" s="9">
        <f t="shared" si="15"/>
        <v>1</v>
      </c>
      <c r="AQ13" s="9">
        <f t="shared" si="16"/>
        <v>0</v>
      </c>
      <c r="AR13" s="9">
        <f t="shared" si="17"/>
        <v>0</v>
      </c>
      <c r="AS13" s="9">
        <f t="shared" si="18"/>
        <v>1</v>
      </c>
      <c r="AT13" s="9">
        <f t="shared" si="19"/>
        <v>1</v>
      </c>
      <c r="AU13" s="9">
        <f t="shared" si="20"/>
        <v>1</v>
      </c>
      <c r="AW13" s="9" t="e">
        <f t="shared" si="21"/>
        <v>#N/A</v>
      </c>
      <c r="AX13" s="9" t="e">
        <f t="shared" si="21"/>
        <v>#N/A</v>
      </c>
    </row>
    <row r="14" spans="1:50" x14ac:dyDescent="0.2">
      <c r="A14" s="13" t="s">
        <v>16</v>
      </c>
      <c r="B14" s="14">
        <f t="shared" si="22"/>
        <v>12</v>
      </c>
      <c r="C14" s="15">
        <f t="shared" si="0"/>
        <v>1</v>
      </c>
      <c r="D14" s="11" t="s">
        <v>88</v>
      </c>
      <c r="E14" s="11" t="s">
        <v>443</v>
      </c>
      <c r="F14" s="11" t="s">
        <v>427</v>
      </c>
      <c r="G14" s="11" t="s">
        <v>446</v>
      </c>
      <c r="H14" s="11" t="s">
        <v>428</v>
      </c>
      <c r="I14" s="11" t="s">
        <v>429</v>
      </c>
      <c r="J14" s="11" t="s">
        <v>345</v>
      </c>
      <c r="K14" s="11" t="s">
        <v>431</v>
      </c>
      <c r="L14" s="11" t="s">
        <v>18</v>
      </c>
      <c r="M14" s="11" t="s">
        <v>299</v>
      </c>
      <c r="N14" s="11" t="s">
        <v>444</v>
      </c>
      <c r="O14" s="11" t="s">
        <v>434</v>
      </c>
      <c r="P14" s="11" t="s">
        <v>435</v>
      </c>
      <c r="Q14" s="11" t="s">
        <v>436</v>
      </c>
      <c r="R14" s="11" t="s">
        <v>256</v>
      </c>
      <c r="S14" s="11" t="s">
        <v>437</v>
      </c>
      <c r="T14" s="11" t="s">
        <v>438</v>
      </c>
      <c r="U14" s="11" t="s">
        <v>140</v>
      </c>
      <c r="V14" s="11" t="s">
        <v>440</v>
      </c>
      <c r="W14" s="11" t="s">
        <v>441</v>
      </c>
      <c r="Y14" s="14" t="s">
        <v>440</v>
      </c>
      <c r="Z14" s="31" t="s">
        <v>446</v>
      </c>
      <c r="AB14" s="9">
        <f t="shared" si="1"/>
        <v>1</v>
      </c>
      <c r="AC14" s="9">
        <f t="shared" si="2"/>
        <v>1</v>
      </c>
      <c r="AD14" s="9">
        <f t="shared" si="3"/>
        <v>1</v>
      </c>
      <c r="AE14" s="9">
        <f t="shared" si="4"/>
        <v>0</v>
      </c>
      <c r="AF14" s="9">
        <f t="shared" si="5"/>
        <v>0</v>
      </c>
      <c r="AG14" s="9">
        <f t="shared" si="6"/>
        <v>1</v>
      </c>
      <c r="AH14" s="9">
        <f t="shared" si="7"/>
        <v>0</v>
      </c>
      <c r="AI14" s="9">
        <f t="shared" si="8"/>
        <v>0</v>
      </c>
      <c r="AJ14" s="9">
        <f t="shared" si="9"/>
        <v>1</v>
      </c>
      <c r="AK14" s="9">
        <f t="shared" si="10"/>
        <v>1</v>
      </c>
      <c r="AL14" s="9">
        <f t="shared" si="11"/>
        <v>0</v>
      </c>
      <c r="AM14" s="9">
        <f t="shared" si="12"/>
        <v>1</v>
      </c>
      <c r="AN14" s="9">
        <f t="shared" si="13"/>
        <v>0</v>
      </c>
      <c r="AO14" s="9">
        <f t="shared" si="14"/>
        <v>1</v>
      </c>
      <c r="AP14" s="9">
        <f t="shared" si="15"/>
        <v>1</v>
      </c>
      <c r="AQ14" s="9">
        <f t="shared" si="16"/>
        <v>0</v>
      </c>
      <c r="AR14" s="9">
        <f t="shared" si="17"/>
        <v>0</v>
      </c>
      <c r="AS14" s="9">
        <f t="shared" si="18"/>
        <v>1</v>
      </c>
      <c r="AT14" s="9">
        <f t="shared" si="19"/>
        <v>1</v>
      </c>
      <c r="AU14" s="9">
        <f t="shared" si="20"/>
        <v>1</v>
      </c>
      <c r="AW14" s="9">
        <f t="shared" si="21"/>
        <v>1</v>
      </c>
      <c r="AX14" s="9" t="e">
        <f t="shared" si="21"/>
        <v>#N/A</v>
      </c>
    </row>
    <row r="15" spans="1:50" x14ac:dyDescent="0.2">
      <c r="A15" s="13" t="s">
        <v>7</v>
      </c>
      <c r="B15" s="14">
        <f t="shared" si="22"/>
        <v>7</v>
      </c>
      <c r="C15" s="15">
        <f t="shared" si="0"/>
        <v>1</v>
      </c>
      <c r="D15" s="11" t="s">
        <v>425</v>
      </c>
      <c r="E15" s="11" t="s">
        <v>426</v>
      </c>
      <c r="F15" s="11" t="s">
        <v>427</v>
      </c>
      <c r="G15" s="11" t="s">
        <v>73</v>
      </c>
      <c r="H15" s="11" t="s">
        <v>428</v>
      </c>
      <c r="I15" s="11" t="s">
        <v>429</v>
      </c>
      <c r="J15" s="11" t="s">
        <v>345</v>
      </c>
      <c r="K15" s="11" t="s">
        <v>71</v>
      </c>
      <c r="L15" s="11" t="s">
        <v>18</v>
      </c>
      <c r="M15" s="11" t="s">
        <v>157</v>
      </c>
      <c r="N15" s="11" t="s">
        <v>444</v>
      </c>
      <c r="O15" s="11" t="s">
        <v>289</v>
      </c>
      <c r="P15" s="11" t="s">
        <v>435</v>
      </c>
      <c r="Q15" s="11" t="s">
        <v>128</v>
      </c>
      <c r="R15" s="11" t="s">
        <v>442</v>
      </c>
      <c r="S15" s="11" t="s">
        <v>261</v>
      </c>
      <c r="T15" s="11" t="s">
        <v>438</v>
      </c>
      <c r="U15" s="11" t="s">
        <v>140</v>
      </c>
      <c r="V15" s="11" t="s">
        <v>445</v>
      </c>
      <c r="W15" s="11" t="s">
        <v>258</v>
      </c>
      <c r="Y15" s="31" t="s">
        <v>435</v>
      </c>
      <c r="Z15" s="14" t="s">
        <v>429</v>
      </c>
      <c r="AB15" s="9">
        <f t="shared" si="1"/>
        <v>0</v>
      </c>
      <c r="AC15" s="9">
        <f t="shared" si="2"/>
        <v>0</v>
      </c>
      <c r="AD15" s="9">
        <f t="shared" si="3"/>
        <v>1</v>
      </c>
      <c r="AE15" s="9">
        <f t="shared" si="4"/>
        <v>1</v>
      </c>
      <c r="AF15" s="9">
        <f t="shared" si="5"/>
        <v>0</v>
      </c>
      <c r="AG15" s="9">
        <f t="shared" si="6"/>
        <v>1</v>
      </c>
      <c r="AH15" s="9">
        <f t="shared" si="7"/>
        <v>0</v>
      </c>
      <c r="AI15" s="9">
        <f t="shared" si="8"/>
        <v>1</v>
      </c>
      <c r="AJ15" s="9">
        <f t="shared" si="9"/>
        <v>1</v>
      </c>
      <c r="AK15" s="9">
        <f t="shared" si="10"/>
        <v>0</v>
      </c>
      <c r="AL15" s="9">
        <f t="shared" si="11"/>
        <v>0</v>
      </c>
      <c r="AM15" s="9">
        <f t="shared" si="12"/>
        <v>0</v>
      </c>
      <c r="AN15" s="9">
        <f t="shared" si="13"/>
        <v>0</v>
      </c>
      <c r="AO15" s="9">
        <f t="shared" si="14"/>
        <v>0</v>
      </c>
      <c r="AP15" s="9">
        <f t="shared" si="15"/>
        <v>0</v>
      </c>
      <c r="AQ15" s="9">
        <f t="shared" si="16"/>
        <v>1</v>
      </c>
      <c r="AR15" s="9">
        <f t="shared" si="17"/>
        <v>0</v>
      </c>
      <c r="AS15" s="9">
        <f t="shared" si="18"/>
        <v>1</v>
      </c>
      <c r="AT15" s="9">
        <f t="shared" si="19"/>
        <v>0</v>
      </c>
      <c r="AU15" s="9">
        <f t="shared" si="20"/>
        <v>0</v>
      </c>
      <c r="AW15" s="9" t="e">
        <f t="shared" si="21"/>
        <v>#N/A</v>
      </c>
      <c r="AX15" s="9">
        <f t="shared" si="21"/>
        <v>1</v>
      </c>
    </row>
    <row r="16" spans="1:50" x14ac:dyDescent="0.2">
      <c r="A16" s="13" t="s">
        <v>8</v>
      </c>
      <c r="B16" s="14">
        <f t="shared" si="22"/>
        <v>14</v>
      </c>
      <c r="C16" s="15">
        <f t="shared" si="0"/>
        <v>1</v>
      </c>
      <c r="D16" s="11" t="s">
        <v>425</v>
      </c>
      <c r="E16" s="11" t="s">
        <v>426</v>
      </c>
      <c r="F16" s="11" t="s">
        <v>136</v>
      </c>
      <c r="G16" s="11" t="s">
        <v>73</v>
      </c>
      <c r="H16" s="11" t="s">
        <v>76</v>
      </c>
      <c r="I16" s="11" t="s">
        <v>429</v>
      </c>
      <c r="J16" s="11" t="s">
        <v>430</v>
      </c>
      <c r="K16" s="11" t="s">
        <v>71</v>
      </c>
      <c r="L16" s="11" t="s">
        <v>432</v>
      </c>
      <c r="M16" s="11" t="s">
        <v>299</v>
      </c>
      <c r="N16" s="11" t="s">
        <v>433</v>
      </c>
      <c r="O16" s="11" t="s">
        <v>434</v>
      </c>
      <c r="P16" s="11" t="s">
        <v>435</v>
      </c>
      <c r="Q16" s="11" t="s">
        <v>436</v>
      </c>
      <c r="R16" s="11" t="s">
        <v>256</v>
      </c>
      <c r="S16" s="11" t="s">
        <v>261</v>
      </c>
      <c r="T16" s="11" t="s">
        <v>438</v>
      </c>
      <c r="U16" s="11" t="s">
        <v>140</v>
      </c>
      <c r="V16" s="11" t="s">
        <v>440</v>
      </c>
      <c r="W16" s="11" t="s">
        <v>441</v>
      </c>
      <c r="Y16" s="31" t="s">
        <v>426</v>
      </c>
      <c r="Z16" s="14" t="s">
        <v>429</v>
      </c>
      <c r="AB16" s="9">
        <f t="shared" si="1"/>
        <v>0</v>
      </c>
      <c r="AC16" s="9">
        <f t="shared" si="2"/>
        <v>0</v>
      </c>
      <c r="AD16" s="9">
        <f t="shared" si="3"/>
        <v>0</v>
      </c>
      <c r="AE16" s="9">
        <f t="shared" si="4"/>
        <v>1</v>
      </c>
      <c r="AF16" s="9">
        <f t="shared" si="5"/>
        <v>1</v>
      </c>
      <c r="AG16" s="9">
        <f t="shared" si="6"/>
        <v>1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1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1</v>
      </c>
      <c r="AP16" s="9">
        <f t="shared" si="15"/>
        <v>1</v>
      </c>
      <c r="AQ16" s="9">
        <f t="shared" si="16"/>
        <v>1</v>
      </c>
      <c r="AR16" s="9">
        <f t="shared" si="17"/>
        <v>0</v>
      </c>
      <c r="AS16" s="9">
        <f t="shared" si="18"/>
        <v>1</v>
      </c>
      <c r="AT16" s="9">
        <f t="shared" si="19"/>
        <v>1</v>
      </c>
      <c r="AU16" s="9">
        <f t="shared" si="20"/>
        <v>1</v>
      </c>
      <c r="AW16" s="9" t="e">
        <f t="shared" si="21"/>
        <v>#N/A</v>
      </c>
      <c r="AX16" s="9">
        <f t="shared" si="21"/>
        <v>1</v>
      </c>
    </row>
    <row r="17" spans="1:50" x14ac:dyDescent="0.2">
      <c r="A17" s="13" t="s">
        <v>13</v>
      </c>
      <c r="B17" s="14">
        <f t="shared" si="22"/>
        <v>9</v>
      </c>
      <c r="C17" s="15">
        <f t="shared" si="0"/>
        <v>0</v>
      </c>
      <c r="D17" s="11" t="s">
        <v>425</v>
      </c>
      <c r="E17" s="11" t="s">
        <v>426</v>
      </c>
      <c r="F17" s="11" t="s">
        <v>136</v>
      </c>
      <c r="G17" s="11" t="s">
        <v>73</v>
      </c>
      <c r="H17" s="11" t="s">
        <v>428</v>
      </c>
      <c r="I17" s="11" t="s">
        <v>429</v>
      </c>
      <c r="J17" s="11" t="s">
        <v>430</v>
      </c>
      <c r="K17" s="11" t="s">
        <v>431</v>
      </c>
      <c r="L17" s="11" t="s">
        <v>432</v>
      </c>
      <c r="M17" s="11" t="s">
        <v>299</v>
      </c>
      <c r="N17" s="11" t="s">
        <v>444</v>
      </c>
      <c r="O17" s="11" t="s">
        <v>434</v>
      </c>
      <c r="P17" s="11" t="s">
        <v>435</v>
      </c>
      <c r="Q17" s="11" t="s">
        <v>436</v>
      </c>
      <c r="R17" s="11" t="s">
        <v>256</v>
      </c>
      <c r="S17" s="11" t="s">
        <v>437</v>
      </c>
      <c r="T17" s="11" t="s">
        <v>438</v>
      </c>
      <c r="U17" s="11" t="s">
        <v>439</v>
      </c>
      <c r="V17" s="11" t="s">
        <v>440</v>
      </c>
      <c r="W17" s="11" t="s">
        <v>441</v>
      </c>
      <c r="Y17" s="31" t="s">
        <v>437</v>
      </c>
      <c r="Z17" s="31" t="s">
        <v>438</v>
      </c>
      <c r="AB17" s="9">
        <f t="shared" si="1"/>
        <v>0</v>
      </c>
      <c r="AC17" s="9">
        <f t="shared" si="2"/>
        <v>0</v>
      </c>
      <c r="AD17" s="9">
        <f t="shared" si="3"/>
        <v>0</v>
      </c>
      <c r="AE17" s="9">
        <f t="shared" si="4"/>
        <v>1</v>
      </c>
      <c r="AF17" s="9">
        <f t="shared" si="5"/>
        <v>0</v>
      </c>
      <c r="AG17" s="9">
        <f t="shared" si="6"/>
        <v>1</v>
      </c>
      <c r="AH17" s="9">
        <f t="shared" si="7"/>
        <v>1</v>
      </c>
      <c r="AI17" s="9">
        <f t="shared" si="8"/>
        <v>0</v>
      </c>
      <c r="AJ17" s="9">
        <f t="shared" si="9"/>
        <v>0</v>
      </c>
      <c r="AK17" s="9">
        <f t="shared" si="10"/>
        <v>1</v>
      </c>
      <c r="AL17" s="9">
        <f t="shared" si="11"/>
        <v>0</v>
      </c>
      <c r="AM17" s="9">
        <f t="shared" si="12"/>
        <v>1</v>
      </c>
      <c r="AN17" s="9">
        <f t="shared" si="13"/>
        <v>0</v>
      </c>
      <c r="AO17" s="9">
        <f t="shared" si="14"/>
        <v>1</v>
      </c>
      <c r="AP17" s="9">
        <f t="shared" si="15"/>
        <v>1</v>
      </c>
      <c r="AQ17" s="9">
        <f t="shared" si="16"/>
        <v>0</v>
      </c>
      <c r="AR17" s="9">
        <f t="shared" si="17"/>
        <v>0</v>
      </c>
      <c r="AS17" s="9">
        <f t="shared" si="18"/>
        <v>0</v>
      </c>
      <c r="AT17" s="9">
        <f t="shared" si="19"/>
        <v>1</v>
      </c>
      <c r="AU17" s="9">
        <f t="shared" si="20"/>
        <v>1</v>
      </c>
      <c r="AW17" s="9" t="e">
        <f t="shared" si="21"/>
        <v>#N/A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8</v>
      </c>
      <c r="C18" s="15">
        <f t="shared" si="0"/>
        <v>1</v>
      </c>
      <c r="D18" s="11" t="s">
        <v>425</v>
      </c>
      <c r="E18" s="11" t="s">
        <v>426</v>
      </c>
      <c r="F18" s="11" t="s">
        <v>136</v>
      </c>
      <c r="G18" s="11" t="s">
        <v>446</v>
      </c>
      <c r="H18" s="11" t="s">
        <v>76</v>
      </c>
      <c r="I18" s="11" t="s">
        <v>429</v>
      </c>
      <c r="J18" s="11" t="s">
        <v>430</v>
      </c>
      <c r="K18" s="11" t="s">
        <v>431</v>
      </c>
      <c r="L18" s="11" t="s">
        <v>432</v>
      </c>
      <c r="M18" s="11" t="s">
        <v>299</v>
      </c>
      <c r="N18" s="11" t="s">
        <v>433</v>
      </c>
      <c r="O18" s="11" t="s">
        <v>434</v>
      </c>
      <c r="P18" s="11" t="s">
        <v>435</v>
      </c>
      <c r="Q18" s="11" t="s">
        <v>436</v>
      </c>
      <c r="R18" s="11" t="s">
        <v>442</v>
      </c>
      <c r="S18" s="11" t="s">
        <v>437</v>
      </c>
      <c r="T18" s="11" t="s">
        <v>438</v>
      </c>
      <c r="U18" s="11" t="s">
        <v>439</v>
      </c>
      <c r="V18" s="11" t="s">
        <v>440</v>
      </c>
      <c r="W18" s="11" t="s">
        <v>258</v>
      </c>
      <c r="Y18" s="31" t="s">
        <v>446</v>
      </c>
      <c r="Z18" s="14" t="s">
        <v>434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1</v>
      </c>
      <c r="AG18" s="9">
        <f t="shared" si="6"/>
        <v>1</v>
      </c>
      <c r="AH18" s="9">
        <f t="shared" si="7"/>
        <v>1</v>
      </c>
      <c r="AI18" s="9">
        <f t="shared" si="8"/>
        <v>0</v>
      </c>
      <c r="AJ18" s="9">
        <f t="shared" si="9"/>
        <v>0</v>
      </c>
      <c r="AK18" s="9">
        <f t="shared" si="10"/>
        <v>1</v>
      </c>
      <c r="AL18" s="9">
        <f t="shared" si="11"/>
        <v>1</v>
      </c>
      <c r="AM18" s="9">
        <f t="shared" si="12"/>
        <v>1</v>
      </c>
      <c r="AN18" s="9">
        <f t="shared" si="13"/>
        <v>0</v>
      </c>
      <c r="AO18" s="9">
        <f t="shared" si="14"/>
        <v>1</v>
      </c>
      <c r="AP18" s="9">
        <f t="shared" si="15"/>
        <v>0</v>
      </c>
      <c r="AQ18" s="9">
        <f t="shared" si="16"/>
        <v>0</v>
      </c>
      <c r="AR18" s="9">
        <f t="shared" si="17"/>
        <v>0</v>
      </c>
      <c r="AS18" s="9">
        <f t="shared" si="18"/>
        <v>0</v>
      </c>
      <c r="AT18" s="9">
        <f t="shared" si="19"/>
        <v>1</v>
      </c>
      <c r="AU18" s="9">
        <f t="shared" si="20"/>
        <v>0</v>
      </c>
      <c r="AW18" s="9" t="e">
        <f t="shared" si="21"/>
        <v>#N/A</v>
      </c>
      <c r="AX18" s="9">
        <f t="shared" si="21"/>
        <v>1</v>
      </c>
    </row>
    <row r="19" spans="1:50" x14ac:dyDescent="0.2">
      <c r="A19" s="13" t="s">
        <v>10</v>
      </c>
      <c r="B19" s="14">
        <f t="shared" si="22"/>
        <v>8</v>
      </c>
      <c r="C19" s="15">
        <f t="shared" si="0"/>
        <v>1</v>
      </c>
      <c r="D19" s="11" t="s">
        <v>425</v>
      </c>
      <c r="E19" s="11" t="s">
        <v>426</v>
      </c>
      <c r="F19" s="11" t="s">
        <v>136</v>
      </c>
      <c r="G19" s="11" t="s">
        <v>446</v>
      </c>
      <c r="H19" s="11" t="s">
        <v>428</v>
      </c>
      <c r="I19" s="11" t="s">
        <v>429</v>
      </c>
      <c r="J19" s="11" t="s">
        <v>430</v>
      </c>
      <c r="K19" s="11" t="s">
        <v>431</v>
      </c>
      <c r="L19" s="11" t="s">
        <v>432</v>
      </c>
      <c r="M19" s="11" t="s">
        <v>299</v>
      </c>
      <c r="N19" s="11" t="s">
        <v>433</v>
      </c>
      <c r="O19" s="11" t="s">
        <v>434</v>
      </c>
      <c r="P19" s="11" t="s">
        <v>435</v>
      </c>
      <c r="Q19" s="11" t="s">
        <v>436</v>
      </c>
      <c r="R19" s="11" t="s">
        <v>442</v>
      </c>
      <c r="S19" s="11" t="s">
        <v>437</v>
      </c>
      <c r="T19" s="11" t="s">
        <v>438</v>
      </c>
      <c r="U19" s="11" t="s">
        <v>439</v>
      </c>
      <c r="V19" s="11" t="s">
        <v>440</v>
      </c>
      <c r="W19" s="11" t="s">
        <v>441</v>
      </c>
      <c r="Y19" s="31" t="s">
        <v>425</v>
      </c>
      <c r="Z19" s="14" t="s">
        <v>440</v>
      </c>
      <c r="AB19" s="9">
        <f t="shared" si="1"/>
        <v>0</v>
      </c>
      <c r="AC19" s="9">
        <f t="shared" si="2"/>
        <v>0</v>
      </c>
      <c r="AD19" s="9">
        <f t="shared" si="3"/>
        <v>0</v>
      </c>
      <c r="AE19" s="9">
        <f t="shared" si="4"/>
        <v>0</v>
      </c>
      <c r="AF19" s="9">
        <f t="shared" si="5"/>
        <v>0</v>
      </c>
      <c r="AG19" s="9">
        <f t="shared" si="6"/>
        <v>1</v>
      </c>
      <c r="AH19" s="9">
        <f t="shared" si="7"/>
        <v>1</v>
      </c>
      <c r="AI19" s="9">
        <f t="shared" si="8"/>
        <v>0</v>
      </c>
      <c r="AJ19" s="9">
        <f t="shared" si="9"/>
        <v>0</v>
      </c>
      <c r="AK19" s="9">
        <f t="shared" si="10"/>
        <v>1</v>
      </c>
      <c r="AL19" s="9">
        <f t="shared" si="11"/>
        <v>1</v>
      </c>
      <c r="AM19" s="9">
        <f t="shared" si="12"/>
        <v>1</v>
      </c>
      <c r="AN19" s="9">
        <f t="shared" si="13"/>
        <v>0</v>
      </c>
      <c r="AO19" s="9">
        <f t="shared" si="14"/>
        <v>1</v>
      </c>
      <c r="AP19" s="9">
        <f t="shared" si="15"/>
        <v>0</v>
      </c>
      <c r="AQ19" s="9">
        <f t="shared" si="16"/>
        <v>0</v>
      </c>
      <c r="AR19" s="9">
        <f t="shared" si="17"/>
        <v>0</v>
      </c>
      <c r="AS19" s="9">
        <f t="shared" si="18"/>
        <v>0</v>
      </c>
      <c r="AT19" s="9">
        <f t="shared" si="19"/>
        <v>1</v>
      </c>
      <c r="AU19" s="9">
        <f t="shared" si="20"/>
        <v>1</v>
      </c>
      <c r="AW19" s="9" t="e">
        <f t="shared" si="21"/>
        <v>#N/A</v>
      </c>
      <c r="AX19" s="9">
        <f t="shared" si="21"/>
        <v>1</v>
      </c>
    </row>
    <row r="20" spans="1:50" ht="13.5" thickBot="1" x14ac:dyDescent="0.25">
      <c r="A20" s="16" t="s">
        <v>92</v>
      </c>
      <c r="B20" s="14">
        <f t="shared" si="22"/>
        <v>9</v>
      </c>
      <c r="C20" s="15">
        <f t="shared" si="0"/>
        <v>2</v>
      </c>
      <c r="D20" s="11" t="s">
        <v>425</v>
      </c>
      <c r="E20" s="11" t="s">
        <v>426</v>
      </c>
      <c r="F20" s="11" t="s">
        <v>136</v>
      </c>
      <c r="G20" s="11" t="s">
        <v>73</v>
      </c>
      <c r="H20" s="11" t="s">
        <v>428</v>
      </c>
      <c r="I20" s="11" t="s">
        <v>429</v>
      </c>
      <c r="J20" s="11" t="s">
        <v>430</v>
      </c>
      <c r="K20" s="11" t="s">
        <v>431</v>
      </c>
      <c r="L20" s="11" t="s">
        <v>432</v>
      </c>
      <c r="M20" s="11" t="s">
        <v>299</v>
      </c>
      <c r="N20" s="11" t="s">
        <v>433</v>
      </c>
      <c r="O20" s="11" t="s">
        <v>434</v>
      </c>
      <c r="P20" s="11" t="s">
        <v>435</v>
      </c>
      <c r="Q20" s="11" t="s">
        <v>447</v>
      </c>
      <c r="R20" s="11" t="s">
        <v>256</v>
      </c>
      <c r="S20" s="11" t="s">
        <v>437</v>
      </c>
      <c r="T20" s="11" t="s">
        <v>438</v>
      </c>
      <c r="U20" s="11" t="s">
        <v>439</v>
      </c>
      <c r="V20" s="11" t="s">
        <v>440</v>
      </c>
      <c r="W20" s="11" t="s">
        <v>441</v>
      </c>
      <c r="Y20" s="12" t="s">
        <v>429</v>
      </c>
      <c r="Z20" s="12" t="s">
        <v>440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1</v>
      </c>
      <c r="AF20" s="9">
        <f t="shared" si="5"/>
        <v>0</v>
      </c>
      <c r="AG20" s="9">
        <f t="shared" si="6"/>
        <v>1</v>
      </c>
      <c r="AH20" s="9">
        <f t="shared" si="7"/>
        <v>1</v>
      </c>
      <c r="AI20" s="9">
        <f t="shared" si="8"/>
        <v>0</v>
      </c>
      <c r="AJ20" s="9">
        <f t="shared" si="9"/>
        <v>0</v>
      </c>
      <c r="AK20" s="9">
        <f t="shared" si="10"/>
        <v>1</v>
      </c>
      <c r="AL20" s="9">
        <f t="shared" si="11"/>
        <v>1</v>
      </c>
      <c r="AM20" s="9">
        <f t="shared" si="12"/>
        <v>1</v>
      </c>
      <c r="AN20" s="9">
        <f t="shared" si="13"/>
        <v>0</v>
      </c>
      <c r="AO20" s="9">
        <f t="shared" si="14"/>
        <v>0</v>
      </c>
      <c r="AP20" s="9">
        <f t="shared" si="15"/>
        <v>1</v>
      </c>
      <c r="AQ20" s="9">
        <f t="shared" si="16"/>
        <v>0</v>
      </c>
      <c r="AR20" s="9">
        <f t="shared" si="17"/>
        <v>0</v>
      </c>
      <c r="AS20" s="9">
        <f t="shared" si="18"/>
        <v>0</v>
      </c>
      <c r="AT20" s="9">
        <f t="shared" si="19"/>
        <v>1</v>
      </c>
      <c r="AU20" s="9">
        <f t="shared" si="20"/>
        <v>1</v>
      </c>
      <c r="AW20" s="9">
        <f t="shared" si="21"/>
        <v>1</v>
      </c>
      <c r="AX20" s="9">
        <f t="shared" si="21"/>
        <v>1</v>
      </c>
    </row>
    <row r="21" spans="1:50" x14ac:dyDescent="0.2">
      <c r="A21" s="9" t="s">
        <v>375</v>
      </c>
    </row>
    <row r="22" spans="1:50" x14ac:dyDescent="0.2">
      <c r="A22" s="10"/>
      <c r="B22" s="9" t="s">
        <v>24</v>
      </c>
      <c r="C22" s="9" t="s">
        <v>23</v>
      </c>
      <c r="D22" s="14" t="s">
        <v>88</v>
      </c>
      <c r="E22" s="14" t="s">
        <v>443</v>
      </c>
      <c r="F22" s="14" t="s">
        <v>427</v>
      </c>
      <c r="G22" s="14" t="s">
        <v>73</v>
      </c>
      <c r="H22" s="14" t="s">
        <v>76</v>
      </c>
      <c r="I22" s="14" t="s">
        <v>429</v>
      </c>
      <c r="J22" s="14" t="s">
        <v>430</v>
      </c>
      <c r="K22" s="14" t="s">
        <v>71</v>
      </c>
      <c r="L22" s="14" t="s">
        <v>18</v>
      </c>
      <c r="M22" s="14" t="s">
        <v>299</v>
      </c>
      <c r="N22" s="14" t="s">
        <v>433</v>
      </c>
      <c r="O22" s="14" t="s">
        <v>434</v>
      </c>
      <c r="P22" s="14" t="s">
        <v>154</v>
      </c>
      <c r="Q22" s="14" t="s">
        <v>436</v>
      </c>
      <c r="R22" s="14" t="s">
        <v>256</v>
      </c>
      <c r="S22" s="14" t="s">
        <v>261</v>
      </c>
      <c r="T22" s="14" t="s">
        <v>417</v>
      </c>
      <c r="U22" s="14" t="s">
        <v>140</v>
      </c>
      <c r="V22" s="14" t="s">
        <v>440</v>
      </c>
      <c r="W22" s="14" t="s">
        <v>441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15" priority="7" operator="notEqual">
      <formula>D$22</formula>
    </cfRule>
  </conditionalFormatting>
  <conditionalFormatting sqref="D5:W5">
    <cfRule type="cellIs" dxfId="14" priority="6" operator="notEqual">
      <formula>D$22</formula>
    </cfRule>
  </conditionalFormatting>
  <conditionalFormatting sqref="D3:W3">
    <cfRule type="cellIs" dxfId="13" priority="5" operator="notEqual">
      <formula>D$22</formula>
    </cfRule>
  </conditionalFormatting>
  <conditionalFormatting sqref="D7:W7">
    <cfRule type="cellIs" dxfId="12" priority="4" operator="notEqual">
      <formula>D$22</formula>
    </cfRule>
  </conditionalFormatting>
  <conditionalFormatting sqref="D6:W6">
    <cfRule type="cellIs" dxfId="11" priority="3" operator="notEqual">
      <formula>D$22</formula>
    </cfRule>
  </conditionalFormatting>
  <conditionalFormatting sqref="D10:W10">
    <cfRule type="cellIs" dxfId="10" priority="2" operator="notEqual">
      <formula>D$22</formula>
    </cfRule>
  </conditionalFormatting>
  <conditionalFormatting sqref="D11:W11">
    <cfRule type="cellIs" dxfId="9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8.28515625" style="9" bestFit="1" customWidth="1"/>
    <col min="5" max="5" width="7.140625" style="9" bestFit="1" customWidth="1"/>
    <col min="6" max="6" width="8.85546875" style="9" bestFit="1" customWidth="1"/>
    <col min="7" max="7" width="6.85546875" style="9" bestFit="1" customWidth="1"/>
    <col min="8" max="8" width="8.7109375" style="9" bestFit="1" customWidth="1"/>
    <col min="9" max="9" width="8.5703125" style="9" bestFit="1" customWidth="1"/>
    <col min="10" max="10" width="7.7109375" style="9" bestFit="1" customWidth="1"/>
    <col min="11" max="11" width="8.28515625" style="9" bestFit="1" customWidth="1"/>
    <col min="12" max="12" width="8.140625" style="9" bestFit="1" customWidth="1"/>
    <col min="13" max="13" width="8.85546875" style="9" bestFit="1" customWidth="1"/>
    <col min="14" max="14" width="8" style="9" bestFit="1" customWidth="1"/>
    <col min="15" max="15" width="9.7109375" style="9" bestFit="1" customWidth="1"/>
    <col min="16" max="16" width="9.5703125" style="9" bestFit="1" customWidth="1"/>
    <col min="17" max="17" width="8" style="9" bestFit="1" customWidth="1"/>
    <col min="18" max="18" width="9.5703125" style="9" bestFit="1" customWidth="1"/>
    <col min="19" max="19" width="10.140625" style="9" bestFit="1" customWidth="1"/>
    <col min="20" max="20" width="8.140625" style="9" bestFit="1" customWidth="1"/>
    <col min="21" max="21" width="9.28515625" style="9" bestFit="1" customWidth="1"/>
    <col min="22" max="22" width="9.5703125" style="9" bestFit="1" customWidth="1"/>
    <col min="23" max="23" width="7" style="9" bestFit="1" customWidth="1"/>
    <col min="24" max="24" width="2.7109375" style="9" customWidth="1"/>
    <col min="25" max="25" width="9.7109375" style="9" bestFit="1" customWidth="1"/>
    <col min="26" max="26" width="9.57031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448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9</v>
      </c>
      <c r="C3" s="15">
        <f t="shared" ref="C3:C20" si="0">COUNT(AW3:AX3)</f>
        <v>2</v>
      </c>
      <c r="D3" s="11" t="s">
        <v>185</v>
      </c>
      <c r="E3" s="11" t="s">
        <v>450</v>
      </c>
      <c r="F3" s="11" t="s">
        <v>451</v>
      </c>
      <c r="G3" s="11" t="s">
        <v>452</v>
      </c>
      <c r="H3" s="11" t="s">
        <v>363</v>
      </c>
      <c r="I3" s="11" t="s">
        <v>453</v>
      </c>
      <c r="J3" s="11" t="s">
        <v>454</v>
      </c>
      <c r="K3" s="11" t="s">
        <v>455</v>
      </c>
      <c r="L3" s="11" t="s">
        <v>456</v>
      </c>
      <c r="M3" s="11" t="s">
        <v>132</v>
      </c>
      <c r="N3" s="11" t="s">
        <v>457</v>
      </c>
      <c r="O3" s="11" t="s">
        <v>458</v>
      </c>
      <c r="P3" s="11" t="s">
        <v>459</v>
      </c>
      <c r="Q3" s="11" t="s">
        <v>460</v>
      </c>
      <c r="R3" s="11" t="s">
        <v>461</v>
      </c>
      <c r="S3" s="11" t="s">
        <v>462</v>
      </c>
      <c r="T3" s="11" t="s">
        <v>463</v>
      </c>
      <c r="U3" s="11" t="s">
        <v>464</v>
      </c>
      <c r="V3" s="11" t="s">
        <v>465</v>
      </c>
      <c r="W3" s="11" t="s">
        <v>466</v>
      </c>
      <c r="Y3" s="14" t="s">
        <v>458</v>
      </c>
      <c r="Z3" s="14" t="s">
        <v>132</v>
      </c>
      <c r="AB3" s="9">
        <f t="shared" ref="AB3:AB20" si="1">IF(D3=$D$22,1,0)</f>
        <v>0</v>
      </c>
      <c r="AC3" s="9">
        <f t="shared" ref="AC3:AC20" si="2">IF(E3=$E$22,1,0)</f>
        <v>0</v>
      </c>
      <c r="AD3" s="9">
        <f t="shared" ref="AD3:AD20" si="3">IF(F3=$F$22,1,0)</f>
        <v>1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1</v>
      </c>
      <c r="AH3" s="9">
        <f t="shared" ref="AH3:AH20" si="7">IF(J3=$J$22,1,0)</f>
        <v>0</v>
      </c>
      <c r="AI3" s="9">
        <f t="shared" ref="AI3:AI20" si="8">IF(K3=$K$22,1,0)</f>
        <v>0</v>
      </c>
      <c r="AJ3" s="9">
        <f t="shared" ref="AJ3:AJ20" si="9">IF(L3=$L$22,1,0)</f>
        <v>0</v>
      </c>
      <c r="AK3" s="9">
        <f t="shared" ref="AK3:AK20" si="10">IF(M3=$M$22,1,0)</f>
        <v>1</v>
      </c>
      <c r="AL3" s="9">
        <f t="shared" ref="AL3:AL20" si="11">IF(N3=$N$22,1,0)</f>
        <v>0</v>
      </c>
      <c r="AM3" s="9">
        <f t="shared" ref="AM3:AM20" si="12">IF(O3=$O$22,1,0)</f>
        <v>1</v>
      </c>
      <c r="AN3" s="9">
        <f t="shared" ref="AN3:AN20" si="13">IF(P3=$P$22,1,0)</f>
        <v>1</v>
      </c>
      <c r="AO3" s="9">
        <f t="shared" ref="AO3:AO20" si="14">IF(Q3=$Q$22,1,0)</f>
        <v>1</v>
      </c>
      <c r="AP3" s="9">
        <f t="shared" ref="AP3:AP20" si="15">IF(R3=$R$22,1,0)</f>
        <v>1</v>
      </c>
      <c r="AQ3" s="9">
        <f t="shared" ref="AQ3:AQ20" si="16">IF(S3=$S$22,1,0)</f>
        <v>0</v>
      </c>
      <c r="AR3" s="9">
        <f t="shared" ref="AR3:AR20" si="17">IF(T3=$T$22,1,0)</f>
        <v>0</v>
      </c>
      <c r="AS3" s="9">
        <f t="shared" ref="AS3:AS20" si="18">IF(U3=$U$22,1,0)</f>
        <v>1</v>
      </c>
      <c r="AT3" s="9">
        <f t="shared" ref="AT3:AT20" si="19">IF(V3=$V$22,1,0)</f>
        <v>0</v>
      </c>
      <c r="AU3" s="9">
        <f t="shared" ref="AU3:AU20" si="20">IF(W3=$W$22,1,0)</f>
        <v>1</v>
      </c>
      <c r="AW3" s="9">
        <f t="shared" ref="AW3:AX20" si="21">HLOOKUP(Y3,$D$22:$W$23,2,FALSE)</f>
        <v>1</v>
      </c>
      <c r="AX3" s="9">
        <f t="shared" si="21"/>
        <v>1</v>
      </c>
    </row>
    <row r="4" spans="1:5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11</v>
      </c>
      <c r="C5" s="15">
        <f t="shared" si="0"/>
        <v>1</v>
      </c>
      <c r="D5" s="11" t="s">
        <v>467</v>
      </c>
      <c r="E5" s="11" t="s">
        <v>450</v>
      </c>
      <c r="F5" s="11" t="s">
        <v>451</v>
      </c>
      <c r="G5" s="11" t="s">
        <v>452</v>
      </c>
      <c r="H5" s="11" t="s">
        <v>468</v>
      </c>
      <c r="I5" s="11" t="s">
        <v>453</v>
      </c>
      <c r="J5" s="11" t="s">
        <v>66</v>
      </c>
      <c r="K5" s="11" t="s">
        <v>455</v>
      </c>
      <c r="L5" s="11" t="s">
        <v>456</v>
      </c>
      <c r="M5" s="11" t="s">
        <v>87</v>
      </c>
      <c r="N5" s="11" t="s">
        <v>457</v>
      </c>
      <c r="O5" s="11" t="s">
        <v>458</v>
      </c>
      <c r="P5" s="11" t="s">
        <v>459</v>
      </c>
      <c r="Q5" s="11" t="s">
        <v>460</v>
      </c>
      <c r="R5" s="11" t="s">
        <v>461</v>
      </c>
      <c r="S5" s="11" t="s">
        <v>462</v>
      </c>
      <c r="T5" s="11" t="s">
        <v>463</v>
      </c>
      <c r="U5" s="11" t="s">
        <v>464</v>
      </c>
      <c r="V5" s="11" t="s">
        <v>465</v>
      </c>
      <c r="W5" s="11" t="s">
        <v>466</v>
      </c>
      <c r="Y5" s="14" t="s">
        <v>458</v>
      </c>
      <c r="Z5" s="31" t="s">
        <v>456</v>
      </c>
      <c r="AB5" s="9">
        <f t="shared" si="1"/>
        <v>1</v>
      </c>
      <c r="AC5" s="9">
        <f t="shared" si="2"/>
        <v>0</v>
      </c>
      <c r="AD5" s="9">
        <f t="shared" si="3"/>
        <v>1</v>
      </c>
      <c r="AE5" s="9">
        <f t="shared" si="4"/>
        <v>0</v>
      </c>
      <c r="AF5" s="9">
        <f t="shared" si="5"/>
        <v>1</v>
      </c>
      <c r="AG5" s="9">
        <f t="shared" si="6"/>
        <v>1</v>
      </c>
      <c r="AH5" s="9">
        <f t="shared" si="7"/>
        <v>1</v>
      </c>
      <c r="AI5" s="9">
        <f t="shared" si="8"/>
        <v>0</v>
      </c>
      <c r="AJ5" s="9">
        <f t="shared" si="9"/>
        <v>0</v>
      </c>
      <c r="AK5" s="9">
        <f t="shared" si="10"/>
        <v>0</v>
      </c>
      <c r="AL5" s="9">
        <f t="shared" si="11"/>
        <v>0</v>
      </c>
      <c r="AM5" s="9">
        <f t="shared" si="12"/>
        <v>1</v>
      </c>
      <c r="AN5" s="9">
        <f t="shared" si="13"/>
        <v>1</v>
      </c>
      <c r="AO5" s="9">
        <f t="shared" si="14"/>
        <v>1</v>
      </c>
      <c r="AP5" s="9">
        <f t="shared" si="15"/>
        <v>1</v>
      </c>
      <c r="AQ5" s="9">
        <f t="shared" si="16"/>
        <v>0</v>
      </c>
      <c r="AR5" s="9">
        <f t="shared" si="17"/>
        <v>0</v>
      </c>
      <c r="AS5" s="9">
        <f t="shared" si="18"/>
        <v>1</v>
      </c>
      <c r="AT5" s="9">
        <f t="shared" si="19"/>
        <v>0</v>
      </c>
      <c r="AU5" s="9">
        <f t="shared" si="20"/>
        <v>1</v>
      </c>
      <c r="AW5" s="9">
        <f t="shared" si="21"/>
        <v>1</v>
      </c>
      <c r="AX5" s="9" t="e">
        <f t="shared" si="21"/>
        <v>#N/A</v>
      </c>
    </row>
    <row r="6" spans="1:50" x14ac:dyDescent="0.2">
      <c r="A6" s="13" t="s">
        <v>2</v>
      </c>
      <c r="B6" s="14">
        <f t="shared" si="22"/>
        <v>5</v>
      </c>
      <c r="C6" s="15">
        <f t="shared" si="0"/>
        <v>1</v>
      </c>
      <c r="D6" s="11" t="s">
        <v>185</v>
      </c>
      <c r="E6" s="11" t="s">
        <v>450</v>
      </c>
      <c r="F6" s="11" t="s">
        <v>289</v>
      </c>
      <c r="G6" s="11" t="s">
        <v>63</v>
      </c>
      <c r="H6" s="11" t="s">
        <v>363</v>
      </c>
      <c r="I6" s="11" t="s">
        <v>453</v>
      </c>
      <c r="J6" s="11" t="s">
        <v>454</v>
      </c>
      <c r="K6" s="11" t="s">
        <v>150</v>
      </c>
      <c r="L6" s="11" t="s">
        <v>456</v>
      </c>
      <c r="M6" s="11" t="s">
        <v>87</v>
      </c>
      <c r="N6" s="11" t="s">
        <v>457</v>
      </c>
      <c r="O6" s="11" t="s">
        <v>458</v>
      </c>
      <c r="P6" s="11" t="s">
        <v>65</v>
      </c>
      <c r="Q6" s="11" t="s">
        <v>154</v>
      </c>
      <c r="R6" s="11" t="s">
        <v>76</v>
      </c>
      <c r="S6" s="11" t="s">
        <v>462</v>
      </c>
      <c r="T6" s="11" t="s">
        <v>463</v>
      </c>
      <c r="U6" s="11" t="s">
        <v>119</v>
      </c>
      <c r="V6" s="11" t="s">
        <v>263</v>
      </c>
      <c r="W6" s="11" t="s">
        <v>71</v>
      </c>
      <c r="Y6" s="14" t="s">
        <v>458</v>
      </c>
      <c r="Z6" s="31" t="s">
        <v>463</v>
      </c>
      <c r="AB6" s="9">
        <f t="shared" si="1"/>
        <v>0</v>
      </c>
      <c r="AC6" s="9">
        <f t="shared" si="2"/>
        <v>0</v>
      </c>
      <c r="AD6" s="9">
        <f t="shared" si="3"/>
        <v>0</v>
      </c>
      <c r="AE6" s="9">
        <f t="shared" si="4"/>
        <v>1</v>
      </c>
      <c r="AF6" s="9">
        <f t="shared" si="5"/>
        <v>0</v>
      </c>
      <c r="AG6" s="9">
        <f t="shared" si="6"/>
        <v>1</v>
      </c>
      <c r="AH6" s="9">
        <f t="shared" si="7"/>
        <v>0</v>
      </c>
      <c r="AI6" s="9">
        <f t="shared" si="8"/>
        <v>1</v>
      </c>
      <c r="AJ6" s="9">
        <f t="shared" si="9"/>
        <v>0</v>
      </c>
      <c r="AK6" s="9">
        <f t="shared" si="10"/>
        <v>0</v>
      </c>
      <c r="AL6" s="9">
        <f t="shared" si="11"/>
        <v>0</v>
      </c>
      <c r="AM6" s="9">
        <f t="shared" si="12"/>
        <v>1</v>
      </c>
      <c r="AN6" s="9">
        <f t="shared" si="13"/>
        <v>0</v>
      </c>
      <c r="AO6" s="9">
        <f t="shared" si="14"/>
        <v>0</v>
      </c>
      <c r="AP6" s="9">
        <f t="shared" si="15"/>
        <v>0</v>
      </c>
      <c r="AQ6" s="9">
        <f t="shared" si="16"/>
        <v>0</v>
      </c>
      <c r="AR6" s="9">
        <f t="shared" si="17"/>
        <v>0</v>
      </c>
      <c r="AS6" s="9">
        <f t="shared" si="18"/>
        <v>0</v>
      </c>
      <c r="AT6" s="9">
        <f t="shared" si="19"/>
        <v>1</v>
      </c>
      <c r="AU6" s="9">
        <f t="shared" si="20"/>
        <v>0</v>
      </c>
      <c r="AW6" s="9">
        <f t="shared" si="21"/>
        <v>1</v>
      </c>
      <c r="AX6" s="9" t="e">
        <f t="shared" si="21"/>
        <v>#N/A</v>
      </c>
    </row>
    <row r="7" spans="1:50" x14ac:dyDescent="0.2">
      <c r="A7" s="13" t="s">
        <v>3</v>
      </c>
      <c r="B7" s="14">
        <f t="shared" si="22"/>
        <v>9</v>
      </c>
      <c r="C7" s="15">
        <f t="shared" si="0"/>
        <v>1</v>
      </c>
      <c r="D7" s="11" t="s">
        <v>467</v>
      </c>
      <c r="E7" s="11" t="s">
        <v>450</v>
      </c>
      <c r="F7" s="11" t="s">
        <v>289</v>
      </c>
      <c r="G7" s="11" t="s">
        <v>63</v>
      </c>
      <c r="H7" s="11" t="s">
        <v>363</v>
      </c>
      <c r="I7" s="11" t="s">
        <v>453</v>
      </c>
      <c r="J7" s="11" t="s">
        <v>454</v>
      </c>
      <c r="K7" s="11" t="s">
        <v>455</v>
      </c>
      <c r="L7" s="11" t="s">
        <v>256</v>
      </c>
      <c r="M7" s="11" t="s">
        <v>87</v>
      </c>
      <c r="N7" s="11" t="s">
        <v>457</v>
      </c>
      <c r="O7" s="11" t="s">
        <v>129</v>
      </c>
      <c r="P7" s="11" t="s">
        <v>459</v>
      </c>
      <c r="Q7" s="11" t="s">
        <v>460</v>
      </c>
      <c r="R7" s="11" t="s">
        <v>76</v>
      </c>
      <c r="S7" s="11" t="s">
        <v>462</v>
      </c>
      <c r="T7" s="11" t="s">
        <v>248</v>
      </c>
      <c r="U7" s="11" t="s">
        <v>464</v>
      </c>
      <c r="V7" s="11" t="s">
        <v>465</v>
      </c>
      <c r="W7" s="11" t="s">
        <v>466</v>
      </c>
      <c r="Y7" s="31" t="s">
        <v>87</v>
      </c>
      <c r="Z7" s="14" t="s">
        <v>459</v>
      </c>
      <c r="AB7" s="9">
        <f t="shared" si="1"/>
        <v>1</v>
      </c>
      <c r="AC7" s="9">
        <f t="shared" si="2"/>
        <v>0</v>
      </c>
      <c r="AD7" s="9">
        <f t="shared" si="3"/>
        <v>0</v>
      </c>
      <c r="AE7" s="9">
        <f t="shared" si="4"/>
        <v>1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0</v>
      </c>
      <c r="AJ7" s="9">
        <f t="shared" si="9"/>
        <v>1</v>
      </c>
      <c r="AK7" s="9">
        <f t="shared" si="10"/>
        <v>0</v>
      </c>
      <c r="AL7" s="9">
        <f t="shared" si="11"/>
        <v>0</v>
      </c>
      <c r="AM7" s="9">
        <f t="shared" si="12"/>
        <v>0</v>
      </c>
      <c r="AN7" s="9">
        <f t="shared" si="13"/>
        <v>1</v>
      </c>
      <c r="AO7" s="9">
        <f t="shared" si="14"/>
        <v>1</v>
      </c>
      <c r="AP7" s="9">
        <f t="shared" si="15"/>
        <v>0</v>
      </c>
      <c r="AQ7" s="9">
        <f t="shared" si="16"/>
        <v>0</v>
      </c>
      <c r="AR7" s="9">
        <f t="shared" si="17"/>
        <v>1</v>
      </c>
      <c r="AS7" s="9">
        <f t="shared" si="18"/>
        <v>1</v>
      </c>
      <c r="AT7" s="9">
        <f t="shared" si="19"/>
        <v>0</v>
      </c>
      <c r="AU7" s="9">
        <f t="shared" si="20"/>
        <v>1</v>
      </c>
      <c r="AW7" s="9" t="e">
        <f t="shared" si="21"/>
        <v>#N/A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11</v>
      </c>
      <c r="C8" s="15">
        <f t="shared" si="0"/>
        <v>0</v>
      </c>
      <c r="D8" s="11" t="s">
        <v>467</v>
      </c>
      <c r="E8" s="11" t="s">
        <v>450</v>
      </c>
      <c r="F8" s="11" t="s">
        <v>451</v>
      </c>
      <c r="G8" s="11" t="s">
        <v>63</v>
      </c>
      <c r="H8" s="11" t="s">
        <v>468</v>
      </c>
      <c r="I8" s="11" t="s">
        <v>453</v>
      </c>
      <c r="J8" s="11" t="s">
        <v>454</v>
      </c>
      <c r="K8" s="11" t="s">
        <v>455</v>
      </c>
      <c r="L8" s="11" t="s">
        <v>456</v>
      </c>
      <c r="M8" s="11" t="s">
        <v>132</v>
      </c>
      <c r="N8" s="11" t="s">
        <v>457</v>
      </c>
      <c r="O8" s="11" t="s">
        <v>458</v>
      </c>
      <c r="P8" s="11" t="s">
        <v>459</v>
      </c>
      <c r="Q8" s="11" t="s">
        <v>460</v>
      </c>
      <c r="R8" s="11" t="s">
        <v>14</v>
      </c>
      <c r="S8" s="11" t="s">
        <v>462</v>
      </c>
      <c r="T8" s="11" t="s">
        <v>463</v>
      </c>
      <c r="U8" s="11" t="s">
        <v>464</v>
      </c>
      <c r="V8" s="11" t="s">
        <v>465</v>
      </c>
      <c r="W8" s="11" t="s">
        <v>466</v>
      </c>
      <c r="Y8" s="31" t="s">
        <v>455</v>
      </c>
      <c r="Z8" s="31" t="s">
        <v>456</v>
      </c>
      <c r="AB8" s="9">
        <f t="shared" si="1"/>
        <v>1</v>
      </c>
      <c r="AC8" s="9">
        <f t="shared" si="2"/>
        <v>0</v>
      </c>
      <c r="AD8" s="9">
        <f t="shared" si="3"/>
        <v>1</v>
      </c>
      <c r="AE8" s="9">
        <f t="shared" si="4"/>
        <v>1</v>
      </c>
      <c r="AF8" s="9">
        <f t="shared" si="5"/>
        <v>1</v>
      </c>
      <c r="AG8" s="9">
        <f t="shared" si="6"/>
        <v>1</v>
      </c>
      <c r="AH8" s="9">
        <f t="shared" si="7"/>
        <v>0</v>
      </c>
      <c r="AI8" s="9">
        <f t="shared" si="8"/>
        <v>0</v>
      </c>
      <c r="AJ8" s="9">
        <f t="shared" si="9"/>
        <v>0</v>
      </c>
      <c r="AK8" s="9">
        <f t="shared" si="10"/>
        <v>1</v>
      </c>
      <c r="AL8" s="9">
        <f t="shared" si="11"/>
        <v>0</v>
      </c>
      <c r="AM8" s="9">
        <f t="shared" si="12"/>
        <v>1</v>
      </c>
      <c r="AN8" s="9">
        <f t="shared" si="13"/>
        <v>1</v>
      </c>
      <c r="AO8" s="9">
        <f t="shared" si="14"/>
        <v>1</v>
      </c>
      <c r="AP8" s="9">
        <f t="shared" si="15"/>
        <v>0</v>
      </c>
      <c r="AQ8" s="9">
        <f t="shared" si="16"/>
        <v>0</v>
      </c>
      <c r="AR8" s="9">
        <f t="shared" si="17"/>
        <v>0</v>
      </c>
      <c r="AS8" s="9">
        <f t="shared" si="18"/>
        <v>1</v>
      </c>
      <c r="AT8" s="9">
        <f t="shared" si="19"/>
        <v>0</v>
      </c>
      <c r="AU8" s="9">
        <f t="shared" si="20"/>
        <v>1</v>
      </c>
      <c r="AW8" s="9" t="e">
        <f t="shared" si="21"/>
        <v>#N/A</v>
      </c>
      <c r="AX8" s="9" t="e">
        <f t="shared" si="21"/>
        <v>#N/A</v>
      </c>
    </row>
    <row r="9" spans="1:50" x14ac:dyDescent="0.2">
      <c r="A9" s="13" t="s">
        <v>4</v>
      </c>
      <c r="B9" s="34" t="s">
        <v>15</v>
      </c>
      <c r="C9" s="35" t="s">
        <v>15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Y9" s="31" t="s">
        <v>14</v>
      </c>
      <c r="Z9" s="31" t="s">
        <v>14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0</v>
      </c>
      <c r="AH9" s="9">
        <f t="shared" si="7"/>
        <v>0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0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0</v>
      </c>
      <c r="AT9" s="9">
        <f t="shared" si="19"/>
        <v>0</v>
      </c>
      <c r="AU9" s="9">
        <f t="shared" si="20"/>
        <v>0</v>
      </c>
      <c r="AW9" s="9" t="e">
        <f t="shared" si="21"/>
        <v>#N/A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11</v>
      </c>
      <c r="C10" s="15">
        <f t="shared" si="0"/>
        <v>2</v>
      </c>
      <c r="D10" s="11" t="s">
        <v>185</v>
      </c>
      <c r="E10" s="11" t="s">
        <v>450</v>
      </c>
      <c r="F10" s="11" t="s">
        <v>289</v>
      </c>
      <c r="G10" s="11" t="s">
        <v>452</v>
      </c>
      <c r="H10" s="11" t="s">
        <v>363</v>
      </c>
      <c r="I10" s="11" t="s">
        <v>453</v>
      </c>
      <c r="J10" s="11" t="s">
        <v>66</v>
      </c>
      <c r="K10" s="11" t="s">
        <v>150</v>
      </c>
      <c r="L10" s="11" t="s">
        <v>256</v>
      </c>
      <c r="M10" s="11" t="s">
        <v>132</v>
      </c>
      <c r="N10" s="11" t="s">
        <v>457</v>
      </c>
      <c r="O10" s="11" t="s">
        <v>129</v>
      </c>
      <c r="P10" s="11" t="s">
        <v>459</v>
      </c>
      <c r="Q10" s="11" t="s">
        <v>460</v>
      </c>
      <c r="R10" s="11" t="s">
        <v>461</v>
      </c>
      <c r="S10" s="11" t="s">
        <v>469</v>
      </c>
      <c r="T10" s="11" t="s">
        <v>248</v>
      </c>
      <c r="U10" s="11" t="s">
        <v>119</v>
      </c>
      <c r="V10" s="11" t="s">
        <v>465</v>
      </c>
      <c r="W10" s="11" t="s">
        <v>466</v>
      </c>
      <c r="Y10" s="12" t="s">
        <v>150</v>
      </c>
      <c r="Z10" s="14" t="s">
        <v>461</v>
      </c>
      <c r="AB10" s="9">
        <f t="shared" si="1"/>
        <v>0</v>
      </c>
      <c r="AC10" s="9">
        <f t="shared" si="2"/>
        <v>0</v>
      </c>
      <c r="AD10" s="9">
        <f t="shared" si="3"/>
        <v>0</v>
      </c>
      <c r="AE10" s="9">
        <f t="shared" si="4"/>
        <v>0</v>
      </c>
      <c r="AF10" s="9">
        <f t="shared" si="5"/>
        <v>0</v>
      </c>
      <c r="AG10" s="9">
        <f t="shared" si="6"/>
        <v>1</v>
      </c>
      <c r="AH10" s="9">
        <f t="shared" si="7"/>
        <v>1</v>
      </c>
      <c r="AI10" s="9">
        <f t="shared" si="8"/>
        <v>1</v>
      </c>
      <c r="AJ10" s="9">
        <f t="shared" si="9"/>
        <v>1</v>
      </c>
      <c r="AK10" s="9">
        <f t="shared" si="10"/>
        <v>1</v>
      </c>
      <c r="AL10" s="9">
        <f t="shared" si="11"/>
        <v>0</v>
      </c>
      <c r="AM10" s="9">
        <f t="shared" si="12"/>
        <v>0</v>
      </c>
      <c r="AN10" s="9">
        <f t="shared" si="13"/>
        <v>1</v>
      </c>
      <c r="AO10" s="9">
        <f t="shared" si="14"/>
        <v>1</v>
      </c>
      <c r="AP10" s="9">
        <f t="shared" si="15"/>
        <v>1</v>
      </c>
      <c r="AQ10" s="9">
        <f t="shared" si="16"/>
        <v>1</v>
      </c>
      <c r="AR10" s="9">
        <f t="shared" si="17"/>
        <v>1</v>
      </c>
      <c r="AS10" s="9">
        <f t="shared" si="18"/>
        <v>0</v>
      </c>
      <c r="AT10" s="9">
        <f t="shared" si="19"/>
        <v>0</v>
      </c>
      <c r="AU10" s="9">
        <f t="shared" si="20"/>
        <v>1</v>
      </c>
      <c r="AW10" s="9">
        <f t="shared" si="21"/>
        <v>1</v>
      </c>
      <c r="AX10" s="9">
        <f t="shared" si="21"/>
        <v>1</v>
      </c>
    </row>
    <row r="11" spans="1:50" x14ac:dyDescent="0.2">
      <c r="A11" s="13" t="s">
        <v>95</v>
      </c>
      <c r="B11" s="14">
        <f t="shared" si="22"/>
        <v>10</v>
      </c>
      <c r="C11" s="15">
        <f t="shared" si="0"/>
        <v>1</v>
      </c>
      <c r="D11" s="11" t="s">
        <v>467</v>
      </c>
      <c r="E11" s="11" t="s">
        <v>450</v>
      </c>
      <c r="F11" s="11" t="s">
        <v>451</v>
      </c>
      <c r="G11" s="11" t="s">
        <v>63</v>
      </c>
      <c r="H11" s="11" t="s">
        <v>363</v>
      </c>
      <c r="I11" s="11" t="s">
        <v>453</v>
      </c>
      <c r="J11" s="11" t="s">
        <v>454</v>
      </c>
      <c r="K11" s="11" t="s">
        <v>455</v>
      </c>
      <c r="L11" s="11" t="s">
        <v>456</v>
      </c>
      <c r="M11" s="11" t="s">
        <v>87</v>
      </c>
      <c r="N11" s="11" t="s">
        <v>457</v>
      </c>
      <c r="O11" s="11" t="s">
        <v>458</v>
      </c>
      <c r="P11" s="11" t="s">
        <v>459</v>
      </c>
      <c r="Q11" s="11" t="s">
        <v>460</v>
      </c>
      <c r="R11" s="11" t="s">
        <v>461</v>
      </c>
      <c r="S11" s="11" t="s">
        <v>462</v>
      </c>
      <c r="T11" s="11" t="s">
        <v>463</v>
      </c>
      <c r="U11" s="11" t="s">
        <v>464</v>
      </c>
      <c r="V11" s="11" t="s">
        <v>465</v>
      </c>
      <c r="W11" s="11" t="s">
        <v>466</v>
      </c>
      <c r="Y11" s="31" t="s">
        <v>454</v>
      </c>
      <c r="Z11" s="14" t="s">
        <v>63</v>
      </c>
      <c r="AB11" s="9">
        <f t="shared" si="1"/>
        <v>1</v>
      </c>
      <c r="AC11" s="9">
        <f t="shared" si="2"/>
        <v>0</v>
      </c>
      <c r="AD11" s="9">
        <f t="shared" si="3"/>
        <v>1</v>
      </c>
      <c r="AE11" s="9">
        <f t="shared" si="4"/>
        <v>1</v>
      </c>
      <c r="AF11" s="9">
        <f t="shared" si="5"/>
        <v>0</v>
      </c>
      <c r="AG11" s="9">
        <f t="shared" si="6"/>
        <v>1</v>
      </c>
      <c r="AH11" s="9">
        <f t="shared" si="7"/>
        <v>0</v>
      </c>
      <c r="AI11" s="9">
        <f t="shared" si="8"/>
        <v>0</v>
      </c>
      <c r="AJ11" s="9">
        <f t="shared" si="9"/>
        <v>0</v>
      </c>
      <c r="AK11" s="9">
        <f t="shared" si="10"/>
        <v>0</v>
      </c>
      <c r="AL11" s="9">
        <f t="shared" si="11"/>
        <v>0</v>
      </c>
      <c r="AM11" s="9">
        <f t="shared" si="12"/>
        <v>1</v>
      </c>
      <c r="AN11" s="9">
        <f t="shared" si="13"/>
        <v>1</v>
      </c>
      <c r="AO11" s="9">
        <f t="shared" si="14"/>
        <v>1</v>
      </c>
      <c r="AP11" s="9">
        <f t="shared" si="15"/>
        <v>1</v>
      </c>
      <c r="AQ11" s="9">
        <f t="shared" si="16"/>
        <v>0</v>
      </c>
      <c r="AR11" s="9">
        <f t="shared" si="17"/>
        <v>0</v>
      </c>
      <c r="AS11" s="9">
        <f t="shared" si="18"/>
        <v>1</v>
      </c>
      <c r="AT11" s="9">
        <f t="shared" si="19"/>
        <v>0</v>
      </c>
      <c r="AU11" s="9">
        <f t="shared" si="20"/>
        <v>1</v>
      </c>
      <c r="AW11" s="9" t="e">
        <f t="shared" si="21"/>
        <v>#N/A</v>
      </c>
      <c r="AX11" s="9">
        <f t="shared" si="21"/>
        <v>1</v>
      </c>
    </row>
    <row r="12" spans="1:50" x14ac:dyDescent="0.2">
      <c r="A12" s="13" t="s">
        <v>5</v>
      </c>
      <c r="B12" s="14">
        <f t="shared" si="22"/>
        <v>8</v>
      </c>
      <c r="C12" s="15">
        <f t="shared" si="0"/>
        <v>0</v>
      </c>
      <c r="D12" s="11" t="s">
        <v>185</v>
      </c>
      <c r="E12" s="11" t="s">
        <v>450</v>
      </c>
      <c r="F12" s="11" t="s">
        <v>289</v>
      </c>
      <c r="G12" s="11" t="s">
        <v>452</v>
      </c>
      <c r="H12" s="11" t="s">
        <v>363</v>
      </c>
      <c r="I12" s="11" t="s">
        <v>453</v>
      </c>
      <c r="J12" s="11" t="s">
        <v>454</v>
      </c>
      <c r="K12" s="11" t="s">
        <v>150</v>
      </c>
      <c r="L12" s="11" t="s">
        <v>256</v>
      </c>
      <c r="M12" s="11" t="s">
        <v>87</v>
      </c>
      <c r="N12" s="11" t="s">
        <v>457</v>
      </c>
      <c r="O12" s="11" t="s">
        <v>129</v>
      </c>
      <c r="P12" s="11" t="s">
        <v>459</v>
      </c>
      <c r="Q12" s="11" t="s">
        <v>460</v>
      </c>
      <c r="R12" s="11" t="s">
        <v>461</v>
      </c>
      <c r="S12" s="11" t="s">
        <v>462</v>
      </c>
      <c r="T12" s="11" t="s">
        <v>463</v>
      </c>
      <c r="U12" s="11" t="s">
        <v>464</v>
      </c>
      <c r="V12" s="11" t="s">
        <v>465</v>
      </c>
      <c r="W12" s="11" t="s">
        <v>466</v>
      </c>
      <c r="Y12" s="31" t="s">
        <v>450</v>
      </c>
      <c r="Z12" s="31" t="s">
        <v>454</v>
      </c>
      <c r="AB12" s="9">
        <f t="shared" si="1"/>
        <v>0</v>
      </c>
      <c r="AC12" s="9">
        <f t="shared" si="2"/>
        <v>0</v>
      </c>
      <c r="AD12" s="9">
        <f t="shared" si="3"/>
        <v>0</v>
      </c>
      <c r="AE12" s="9">
        <f t="shared" si="4"/>
        <v>0</v>
      </c>
      <c r="AF12" s="9">
        <f t="shared" si="5"/>
        <v>0</v>
      </c>
      <c r="AG12" s="9">
        <f t="shared" si="6"/>
        <v>1</v>
      </c>
      <c r="AH12" s="9">
        <f t="shared" si="7"/>
        <v>0</v>
      </c>
      <c r="AI12" s="9">
        <f t="shared" si="8"/>
        <v>1</v>
      </c>
      <c r="AJ12" s="9">
        <f t="shared" si="9"/>
        <v>1</v>
      </c>
      <c r="AK12" s="9">
        <f t="shared" si="10"/>
        <v>0</v>
      </c>
      <c r="AL12" s="9">
        <f t="shared" si="11"/>
        <v>0</v>
      </c>
      <c r="AM12" s="9">
        <f t="shared" si="12"/>
        <v>0</v>
      </c>
      <c r="AN12" s="9">
        <f t="shared" si="13"/>
        <v>1</v>
      </c>
      <c r="AO12" s="9">
        <f t="shared" si="14"/>
        <v>1</v>
      </c>
      <c r="AP12" s="9">
        <f t="shared" si="15"/>
        <v>1</v>
      </c>
      <c r="AQ12" s="9">
        <f t="shared" si="16"/>
        <v>0</v>
      </c>
      <c r="AR12" s="9">
        <f t="shared" si="17"/>
        <v>0</v>
      </c>
      <c r="AS12" s="9">
        <f t="shared" si="18"/>
        <v>1</v>
      </c>
      <c r="AT12" s="9">
        <f t="shared" si="19"/>
        <v>0</v>
      </c>
      <c r="AU12" s="9">
        <f t="shared" si="20"/>
        <v>1</v>
      </c>
      <c r="AW12" s="9" t="e">
        <f t="shared" si="21"/>
        <v>#N/A</v>
      </c>
      <c r="AX12" s="9" t="e">
        <f t="shared" si="21"/>
        <v>#N/A</v>
      </c>
    </row>
    <row r="13" spans="1:50" x14ac:dyDescent="0.2">
      <c r="A13" s="13" t="s">
        <v>6</v>
      </c>
      <c r="B13" s="14">
        <f t="shared" si="22"/>
        <v>9</v>
      </c>
      <c r="C13" s="15">
        <f t="shared" si="0"/>
        <v>0</v>
      </c>
      <c r="D13" s="11" t="s">
        <v>185</v>
      </c>
      <c r="E13" s="11" t="s">
        <v>450</v>
      </c>
      <c r="F13" s="11" t="s">
        <v>451</v>
      </c>
      <c r="G13" s="11" t="s">
        <v>452</v>
      </c>
      <c r="H13" s="11" t="s">
        <v>363</v>
      </c>
      <c r="I13" s="11" t="s">
        <v>453</v>
      </c>
      <c r="J13" s="11" t="s">
        <v>66</v>
      </c>
      <c r="K13" s="11" t="s">
        <v>150</v>
      </c>
      <c r="L13" s="11" t="s">
        <v>256</v>
      </c>
      <c r="M13" s="11" t="s">
        <v>87</v>
      </c>
      <c r="N13" s="11" t="s">
        <v>457</v>
      </c>
      <c r="O13" s="11" t="s">
        <v>129</v>
      </c>
      <c r="P13" s="11" t="s">
        <v>459</v>
      </c>
      <c r="Q13" s="11" t="s">
        <v>460</v>
      </c>
      <c r="R13" s="11" t="s">
        <v>76</v>
      </c>
      <c r="S13" s="11" t="s">
        <v>462</v>
      </c>
      <c r="T13" s="11" t="s">
        <v>248</v>
      </c>
      <c r="U13" s="11" t="s">
        <v>119</v>
      </c>
      <c r="V13" s="11" t="s">
        <v>465</v>
      </c>
      <c r="W13" s="11" t="s">
        <v>466</v>
      </c>
      <c r="Y13" s="31" t="s">
        <v>452</v>
      </c>
      <c r="Z13" s="31" t="s">
        <v>87</v>
      </c>
      <c r="AB13" s="9">
        <f t="shared" si="1"/>
        <v>0</v>
      </c>
      <c r="AC13" s="9">
        <f t="shared" si="2"/>
        <v>0</v>
      </c>
      <c r="AD13" s="9">
        <f t="shared" si="3"/>
        <v>1</v>
      </c>
      <c r="AE13" s="9">
        <f t="shared" si="4"/>
        <v>0</v>
      </c>
      <c r="AF13" s="9">
        <f t="shared" si="5"/>
        <v>0</v>
      </c>
      <c r="AG13" s="9">
        <f t="shared" si="6"/>
        <v>1</v>
      </c>
      <c r="AH13" s="9">
        <f t="shared" si="7"/>
        <v>1</v>
      </c>
      <c r="AI13" s="9">
        <f t="shared" si="8"/>
        <v>1</v>
      </c>
      <c r="AJ13" s="9">
        <f t="shared" si="9"/>
        <v>1</v>
      </c>
      <c r="AK13" s="9">
        <f t="shared" si="10"/>
        <v>0</v>
      </c>
      <c r="AL13" s="9">
        <f t="shared" si="11"/>
        <v>0</v>
      </c>
      <c r="AM13" s="9">
        <f t="shared" si="12"/>
        <v>0</v>
      </c>
      <c r="AN13" s="9">
        <f t="shared" si="13"/>
        <v>1</v>
      </c>
      <c r="AO13" s="9">
        <f t="shared" si="14"/>
        <v>1</v>
      </c>
      <c r="AP13" s="9">
        <f t="shared" si="15"/>
        <v>0</v>
      </c>
      <c r="AQ13" s="9">
        <f t="shared" si="16"/>
        <v>0</v>
      </c>
      <c r="AR13" s="9">
        <f t="shared" si="17"/>
        <v>1</v>
      </c>
      <c r="AS13" s="9">
        <f t="shared" si="18"/>
        <v>0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 t="e">
        <f t="shared" si="21"/>
        <v>#N/A</v>
      </c>
    </row>
    <row r="14" spans="1:50" x14ac:dyDescent="0.2">
      <c r="A14" s="13" t="s">
        <v>16</v>
      </c>
      <c r="B14" s="14">
        <f t="shared" si="22"/>
        <v>10</v>
      </c>
      <c r="C14" s="15">
        <f t="shared" si="0"/>
        <v>2</v>
      </c>
      <c r="D14" s="11" t="s">
        <v>467</v>
      </c>
      <c r="E14" s="11" t="s">
        <v>450</v>
      </c>
      <c r="F14" s="11" t="s">
        <v>451</v>
      </c>
      <c r="G14" s="11" t="s">
        <v>63</v>
      </c>
      <c r="H14" s="11" t="s">
        <v>363</v>
      </c>
      <c r="I14" s="11" t="s">
        <v>453</v>
      </c>
      <c r="J14" s="11" t="s">
        <v>66</v>
      </c>
      <c r="K14" s="11" t="s">
        <v>455</v>
      </c>
      <c r="L14" s="11" t="s">
        <v>456</v>
      </c>
      <c r="M14" s="11" t="s">
        <v>87</v>
      </c>
      <c r="N14" s="11" t="s">
        <v>457</v>
      </c>
      <c r="O14" s="11" t="s">
        <v>458</v>
      </c>
      <c r="P14" s="11" t="s">
        <v>459</v>
      </c>
      <c r="Q14" s="11" t="s">
        <v>460</v>
      </c>
      <c r="R14" s="11" t="s">
        <v>461</v>
      </c>
      <c r="S14" s="11" t="s">
        <v>462</v>
      </c>
      <c r="T14" s="11" t="s">
        <v>463</v>
      </c>
      <c r="U14" s="11" t="s">
        <v>119</v>
      </c>
      <c r="V14" s="11" t="s">
        <v>465</v>
      </c>
      <c r="W14" s="11" t="s">
        <v>466</v>
      </c>
      <c r="Y14" s="14" t="s">
        <v>451</v>
      </c>
      <c r="Z14" s="14" t="s">
        <v>460</v>
      </c>
      <c r="AB14" s="9">
        <f t="shared" si="1"/>
        <v>1</v>
      </c>
      <c r="AC14" s="9">
        <f t="shared" si="2"/>
        <v>0</v>
      </c>
      <c r="AD14" s="9">
        <f t="shared" si="3"/>
        <v>1</v>
      </c>
      <c r="AE14" s="9">
        <f t="shared" si="4"/>
        <v>1</v>
      </c>
      <c r="AF14" s="9">
        <f t="shared" si="5"/>
        <v>0</v>
      </c>
      <c r="AG14" s="9">
        <f t="shared" si="6"/>
        <v>1</v>
      </c>
      <c r="AH14" s="9">
        <f t="shared" si="7"/>
        <v>1</v>
      </c>
      <c r="AI14" s="9">
        <f t="shared" si="8"/>
        <v>0</v>
      </c>
      <c r="AJ14" s="9">
        <f t="shared" si="9"/>
        <v>0</v>
      </c>
      <c r="AK14" s="9">
        <f t="shared" si="10"/>
        <v>0</v>
      </c>
      <c r="AL14" s="9">
        <f t="shared" si="11"/>
        <v>0</v>
      </c>
      <c r="AM14" s="9">
        <f t="shared" si="12"/>
        <v>1</v>
      </c>
      <c r="AN14" s="9">
        <f t="shared" si="13"/>
        <v>1</v>
      </c>
      <c r="AO14" s="9">
        <f t="shared" si="14"/>
        <v>1</v>
      </c>
      <c r="AP14" s="9">
        <f t="shared" si="15"/>
        <v>1</v>
      </c>
      <c r="AQ14" s="9">
        <f t="shared" si="16"/>
        <v>0</v>
      </c>
      <c r="AR14" s="9">
        <f t="shared" si="17"/>
        <v>0</v>
      </c>
      <c r="AS14" s="9">
        <f t="shared" si="18"/>
        <v>0</v>
      </c>
      <c r="AT14" s="9">
        <f t="shared" si="19"/>
        <v>0</v>
      </c>
      <c r="AU14" s="9">
        <f t="shared" si="20"/>
        <v>1</v>
      </c>
      <c r="AW14" s="9">
        <f t="shared" si="21"/>
        <v>1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11</v>
      </c>
      <c r="C15" s="15">
        <f t="shared" si="0"/>
        <v>0</v>
      </c>
      <c r="D15" s="11" t="s">
        <v>185</v>
      </c>
      <c r="E15" s="11" t="s">
        <v>316</v>
      </c>
      <c r="F15" s="11" t="s">
        <v>289</v>
      </c>
      <c r="G15" s="11" t="s">
        <v>452</v>
      </c>
      <c r="H15" s="11" t="s">
        <v>363</v>
      </c>
      <c r="I15" s="11" t="s">
        <v>453</v>
      </c>
      <c r="J15" s="11" t="s">
        <v>66</v>
      </c>
      <c r="K15" s="11" t="s">
        <v>150</v>
      </c>
      <c r="L15" s="11" t="s">
        <v>256</v>
      </c>
      <c r="M15" s="11" t="s">
        <v>132</v>
      </c>
      <c r="N15" s="11" t="s">
        <v>138</v>
      </c>
      <c r="O15" s="11" t="s">
        <v>129</v>
      </c>
      <c r="P15" s="11" t="s">
        <v>65</v>
      </c>
      <c r="Q15" s="11" t="s">
        <v>460</v>
      </c>
      <c r="R15" s="11" t="s">
        <v>76</v>
      </c>
      <c r="S15" s="11" t="s">
        <v>469</v>
      </c>
      <c r="T15" s="11" t="s">
        <v>248</v>
      </c>
      <c r="U15" s="11" t="s">
        <v>119</v>
      </c>
      <c r="V15" s="11" t="s">
        <v>263</v>
      </c>
      <c r="W15" s="11" t="s">
        <v>71</v>
      </c>
      <c r="Y15" s="31" t="s">
        <v>71</v>
      </c>
      <c r="Z15" s="31" t="s">
        <v>452</v>
      </c>
      <c r="AB15" s="9">
        <f t="shared" si="1"/>
        <v>0</v>
      </c>
      <c r="AC15" s="9">
        <f t="shared" si="2"/>
        <v>1</v>
      </c>
      <c r="AD15" s="9">
        <f t="shared" si="3"/>
        <v>0</v>
      </c>
      <c r="AE15" s="9">
        <f t="shared" si="4"/>
        <v>0</v>
      </c>
      <c r="AF15" s="9">
        <f t="shared" si="5"/>
        <v>0</v>
      </c>
      <c r="AG15" s="9">
        <f t="shared" si="6"/>
        <v>1</v>
      </c>
      <c r="AH15" s="9">
        <f t="shared" si="7"/>
        <v>1</v>
      </c>
      <c r="AI15" s="9">
        <f t="shared" si="8"/>
        <v>1</v>
      </c>
      <c r="AJ15" s="9">
        <f t="shared" si="9"/>
        <v>1</v>
      </c>
      <c r="AK15" s="9">
        <f t="shared" si="10"/>
        <v>1</v>
      </c>
      <c r="AL15" s="9">
        <f t="shared" si="11"/>
        <v>1</v>
      </c>
      <c r="AM15" s="9">
        <f t="shared" si="12"/>
        <v>0</v>
      </c>
      <c r="AN15" s="9">
        <f t="shared" si="13"/>
        <v>0</v>
      </c>
      <c r="AO15" s="9">
        <f t="shared" si="14"/>
        <v>1</v>
      </c>
      <c r="AP15" s="9">
        <f t="shared" si="15"/>
        <v>0</v>
      </c>
      <c r="AQ15" s="9">
        <f t="shared" si="16"/>
        <v>1</v>
      </c>
      <c r="AR15" s="9">
        <f t="shared" si="17"/>
        <v>1</v>
      </c>
      <c r="AS15" s="9">
        <f t="shared" si="18"/>
        <v>0</v>
      </c>
      <c r="AT15" s="9">
        <f t="shared" si="19"/>
        <v>1</v>
      </c>
      <c r="AU15" s="9">
        <f t="shared" si="20"/>
        <v>0</v>
      </c>
      <c r="AW15" s="9" t="e">
        <f t="shared" si="21"/>
        <v>#N/A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11</v>
      </c>
      <c r="C16" s="15">
        <f t="shared" si="0"/>
        <v>0</v>
      </c>
      <c r="D16" s="11" t="s">
        <v>185</v>
      </c>
      <c r="E16" s="11" t="s">
        <v>450</v>
      </c>
      <c r="F16" s="11" t="s">
        <v>451</v>
      </c>
      <c r="G16" s="11" t="s">
        <v>63</v>
      </c>
      <c r="H16" s="11" t="s">
        <v>363</v>
      </c>
      <c r="I16" s="11" t="s">
        <v>453</v>
      </c>
      <c r="J16" s="11" t="s">
        <v>454</v>
      </c>
      <c r="K16" s="11" t="s">
        <v>455</v>
      </c>
      <c r="L16" s="11" t="s">
        <v>256</v>
      </c>
      <c r="M16" s="11" t="s">
        <v>132</v>
      </c>
      <c r="N16" s="11" t="s">
        <v>138</v>
      </c>
      <c r="O16" s="11" t="s">
        <v>129</v>
      </c>
      <c r="P16" s="11" t="s">
        <v>459</v>
      </c>
      <c r="Q16" s="11" t="s">
        <v>460</v>
      </c>
      <c r="R16" s="11" t="s">
        <v>461</v>
      </c>
      <c r="S16" s="11" t="s">
        <v>462</v>
      </c>
      <c r="T16" s="11" t="s">
        <v>463</v>
      </c>
      <c r="U16" s="11" t="s">
        <v>464</v>
      </c>
      <c r="V16" s="11" t="s">
        <v>465</v>
      </c>
      <c r="W16" s="11" t="s">
        <v>466</v>
      </c>
      <c r="Y16" s="31" t="s">
        <v>185</v>
      </c>
      <c r="Z16" s="31" t="s">
        <v>363</v>
      </c>
      <c r="AB16" s="9">
        <f t="shared" si="1"/>
        <v>0</v>
      </c>
      <c r="AC16" s="9">
        <f t="shared" si="2"/>
        <v>0</v>
      </c>
      <c r="AD16" s="9">
        <f t="shared" si="3"/>
        <v>1</v>
      </c>
      <c r="AE16" s="9">
        <f t="shared" si="4"/>
        <v>1</v>
      </c>
      <c r="AF16" s="9">
        <f t="shared" si="5"/>
        <v>0</v>
      </c>
      <c r="AG16" s="9">
        <f t="shared" si="6"/>
        <v>1</v>
      </c>
      <c r="AH16" s="9">
        <f t="shared" si="7"/>
        <v>0</v>
      </c>
      <c r="AI16" s="9">
        <f t="shared" si="8"/>
        <v>0</v>
      </c>
      <c r="AJ16" s="9">
        <f t="shared" si="9"/>
        <v>1</v>
      </c>
      <c r="AK16" s="9">
        <f t="shared" si="10"/>
        <v>1</v>
      </c>
      <c r="AL16" s="9">
        <f t="shared" si="11"/>
        <v>1</v>
      </c>
      <c r="AM16" s="9">
        <f t="shared" si="12"/>
        <v>0</v>
      </c>
      <c r="AN16" s="9">
        <f t="shared" si="13"/>
        <v>1</v>
      </c>
      <c r="AO16" s="9">
        <f t="shared" si="14"/>
        <v>1</v>
      </c>
      <c r="AP16" s="9">
        <f t="shared" si="15"/>
        <v>1</v>
      </c>
      <c r="AQ16" s="9">
        <f t="shared" si="16"/>
        <v>0</v>
      </c>
      <c r="AR16" s="9">
        <f t="shared" si="17"/>
        <v>0</v>
      </c>
      <c r="AS16" s="9">
        <f t="shared" si="18"/>
        <v>1</v>
      </c>
      <c r="AT16" s="9">
        <f t="shared" si="19"/>
        <v>0</v>
      </c>
      <c r="AU16" s="9">
        <f t="shared" si="20"/>
        <v>1</v>
      </c>
      <c r="AW16" s="9" t="e">
        <f t="shared" si="21"/>
        <v>#N/A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11</v>
      </c>
      <c r="C17" s="15">
        <f t="shared" si="0"/>
        <v>1</v>
      </c>
      <c r="D17" s="11" t="s">
        <v>467</v>
      </c>
      <c r="E17" s="11" t="s">
        <v>450</v>
      </c>
      <c r="F17" s="11" t="s">
        <v>451</v>
      </c>
      <c r="G17" s="11" t="s">
        <v>63</v>
      </c>
      <c r="H17" s="11" t="s">
        <v>363</v>
      </c>
      <c r="I17" s="11" t="s">
        <v>453</v>
      </c>
      <c r="J17" s="11" t="s">
        <v>66</v>
      </c>
      <c r="K17" s="11" t="s">
        <v>455</v>
      </c>
      <c r="L17" s="11" t="s">
        <v>456</v>
      </c>
      <c r="M17" s="11" t="s">
        <v>132</v>
      </c>
      <c r="N17" s="11" t="s">
        <v>457</v>
      </c>
      <c r="O17" s="11" t="s">
        <v>458</v>
      </c>
      <c r="P17" s="11" t="s">
        <v>459</v>
      </c>
      <c r="Q17" s="11" t="s">
        <v>460</v>
      </c>
      <c r="R17" s="11" t="s">
        <v>461</v>
      </c>
      <c r="S17" s="11" t="s">
        <v>462</v>
      </c>
      <c r="T17" s="11" t="s">
        <v>463</v>
      </c>
      <c r="U17" s="11" t="s">
        <v>464</v>
      </c>
      <c r="V17" s="11" t="s">
        <v>465</v>
      </c>
      <c r="W17" s="11" t="s">
        <v>71</v>
      </c>
      <c r="Y17" s="14" t="s">
        <v>464</v>
      </c>
      <c r="Z17" s="31" t="s">
        <v>71</v>
      </c>
      <c r="AB17" s="9">
        <f t="shared" si="1"/>
        <v>1</v>
      </c>
      <c r="AC17" s="9">
        <f t="shared" si="2"/>
        <v>0</v>
      </c>
      <c r="AD17" s="9">
        <f t="shared" si="3"/>
        <v>1</v>
      </c>
      <c r="AE17" s="9">
        <f t="shared" si="4"/>
        <v>1</v>
      </c>
      <c r="AF17" s="9">
        <f t="shared" si="5"/>
        <v>0</v>
      </c>
      <c r="AG17" s="9">
        <f t="shared" si="6"/>
        <v>1</v>
      </c>
      <c r="AH17" s="9">
        <f t="shared" si="7"/>
        <v>1</v>
      </c>
      <c r="AI17" s="9">
        <f t="shared" si="8"/>
        <v>0</v>
      </c>
      <c r="AJ17" s="9">
        <f t="shared" si="9"/>
        <v>0</v>
      </c>
      <c r="AK17" s="9">
        <f t="shared" si="10"/>
        <v>1</v>
      </c>
      <c r="AL17" s="9">
        <f t="shared" si="11"/>
        <v>0</v>
      </c>
      <c r="AM17" s="9">
        <f t="shared" si="12"/>
        <v>1</v>
      </c>
      <c r="AN17" s="9">
        <f t="shared" si="13"/>
        <v>1</v>
      </c>
      <c r="AO17" s="9">
        <f t="shared" si="14"/>
        <v>1</v>
      </c>
      <c r="AP17" s="9">
        <f t="shared" si="15"/>
        <v>1</v>
      </c>
      <c r="AQ17" s="9">
        <f t="shared" si="16"/>
        <v>0</v>
      </c>
      <c r="AR17" s="9">
        <f t="shared" si="17"/>
        <v>0</v>
      </c>
      <c r="AS17" s="9">
        <f t="shared" si="18"/>
        <v>1</v>
      </c>
      <c r="AT17" s="9">
        <f t="shared" si="19"/>
        <v>0</v>
      </c>
      <c r="AU17" s="9">
        <f t="shared" si="20"/>
        <v>0</v>
      </c>
      <c r="AW17" s="9">
        <f t="shared" si="21"/>
        <v>1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10</v>
      </c>
      <c r="C18" s="15">
        <f t="shared" si="0"/>
        <v>0</v>
      </c>
      <c r="D18" s="11" t="s">
        <v>185</v>
      </c>
      <c r="E18" s="11" t="s">
        <v>450</v>
      </c>
      <c r="F18" s="11" t="s">
        <v>451</v>
      </c>
      <c r="G18" s="11" t="s">
        <v>63</v>
      </c>
      <c r="H18" s="11" t="s">
        <v>468</v>
      </c>
      <c r="I18" s="11" t="s">
        <v>453</v>
      </c>
      <c r="J18" s="11" t="s">
        <v>66</v>
      </c>
      <c r="K18" s="11" t="s">
        <v>150</v>
      </c>
      <c r="L18" s="11" t="s">
        <v>256</v>
      </c>
      <c r="M18" s="11" t="s">
        <v>132</v>
      </c>
      <c r="N18" s="11" t="s">
        <v>138</v>
      </c>
      <c r="O18" s="11" t="s">
        <v>129</v>
      </c>
      <c r="P18" s="11" t="s">
        <v>65</v>
      </c>
      <c r="Q18" s="11" t="s">
        <v>154</v>
      </c>
      <c r="R18" s="11" t="s">
        <v>76</v>
      </c>
      <c r="S18" s="11" t="s">
        <v>462</v>
      </c>
      <c r="T18" s="11" t="s">
        <v>248</v>
      </c>
      <c r="U18" s="11" t="s">
        <v>119</v>
      </c>
      <c r="V18" s="11" t="s">
        <v>465</v>
      </c>
      <c r="W18" s="11" t="s">
        <v>71</v>
      </c>
      <c r="Y18" s="31" t="s">
        <v>71</v>
      </c>
      <c r="Z18" s="31" t="s">
        <v>65</v>
      </c>
      <c r="AB18" s="9">
        <f t="shared" si="1"/>
        <v>0</v>
      </c>
      <c r="AC18" s="9">
        <f t="shared" si="2"/>
        <v>0</v>
      </c>
      <c r="AD18" s="9">
        <f t="shared" si="3"/>
        <v>1</v>
      </c>
      <c r="AE18" s="9">
        <f t="shared" si="4"/>
        <v>1</v>
      </c>
      <c r="AF18" s="9">
        <f t="shared" si="5"/>
        <v>1</v>
      </c>
      <c r="AG18" s="9">
        <f t="shared" si="6"/>
        <v>1</v>
      </c>
      <c r="AH18" s="9">
        <f t="shared" si="7"/>
        <v>1</v>
      </c>
      <c r="AI18" s="9">
        <f t="shared" si="8"/>
        <v>1</v>
      </c>
      <c r="AJ18" s="9">
        <f t="shared" si="9"/>
        <v>1</v>
      </c>
      <c r="AK18" s="9">
        <f t="shared" si="10"/>
        <v>1</v>
      </c>
      <c r="AL18" s="9">
        <f t="shared" si="11"/>
        <v>1</v>
      </c>
      <c r="AM18" s="9">
        <f t="shared" si="12"/>
        <v>0</v>
      </c>
      <c r="AN18" s="9">
        <f t="shared" si="13"/>
        <v>0</v>
      </c>
      <c r="AO18" s="9">
        <f t="shared" si="14"/>
        <v>0</v>
      </c>
      <c r="AP18" s="9">
        <f t="shared" si="15"/>
        <v>0</v>
      </c>
      <c r="AQ18" s="9">
        <f t="shared" si="16"/>
        <v>0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0</v>
      </c>
      <c r="AW18" s="9" t="e">
        <f t="shared" si="21"/>
        <v>#N/A</v>
      </c>
      <c r="AX18" s="9" t="e">
        <f t="shared" si="21"/>
        <v>#N/A</v>
      </c>
    </row>
    <row r="19" spans="1:50" x14ac:dyDescent="0.2">
      <c r="A19" s="13" t="s">
        <v>10</v>
      </c>
      <c r="B19" s="14">
        <f t="shared" si="22"/>
        <v>9</v>
      </c>
      <c r="C19" s="15">
        <f t="shared" si="0"/>
        <v>2</v>
      </c>
      <c r="D19" s="11" t="s">
        <v>185</v>
      </c>
      <c r="E19" s="11" t="s">
        <v>450</v>
      </c>
      <c r="F19" s="11" t="s">
        <v>451</v>
      </c>
      <c r="G19" s="11" t="s">
        <v>452</v>
      </c>
      <c r="H19" s="11" t="s">
        <v>363</v>
      </c>
      <c r="I19" s="11" t="s">
        <v>453</v>
      </c>
      <c r="J19" s="11" t="s">
        <v>454</v>
      </c>
      <c r="K19" s="11" t="s">
        <v>150</v>
      </c>
      <c r="L19" s="11" t="s">
        <v>256</v>
      </c>
      <c r="M19" s="11" t="s">
        <v>132</v>
      </c>
      <c r="N19" s="11" t="s">
        <v>138</v>
      </c>
      <c r="O19" s="11" t="s">
        <v>129</v>
      </c>
      <c r="P19" s="11" t="s">
        <v>65</v>
      </c>
      <c r="Q19" s="11" t="s">
        <v>154</v>
      </c>
      <c r="R19" s="11" t="s">
        <v>76</v>
      </c>
      <c r="S19" s="11" t="s">
        <v>469</v>
      </c>
      <c r="T19" s="11" t="s">
        <v>248</v>
      </c>
      <c r="U19" s="11" t="s">
        <v>119</v>
      </c>
      <c r="V19" s="11" t="s">
        <v>263</v>
      </c>
      <c r="W19" s="11" t="s">
        <v>71</v>
      </c>
      <c r="Y19" s="14" t="s">
        <v>451</v>
      </c>
      <c r="Z19" s="14" t="s">
        <v>453</v>
      </c>
      <c r="AB19" s="9">
        <f t="shared" si="1"/>
        <v>0</v>
      </c>
      <c r="AC19" s="9">
        <f t="shared" si="2"/>
        <v>0</v>
      </c>
      <c r="AD19" s="9">
        <f t="shared" si="3"/>
        <v>1</v>
      </c>
      <c r="AE19" s="9">
        <f t="shared" si="4"/>
        <v>0</v>
      </c>
      <c r="AF19" s="9">
        <f t="shared" si="5"/>
        <v>0</v>
      </c>
      <c r="AG19" s="9">
        <f t="shared" si="6"/>
        <v>1</v>
      </c>
      <c r="AH19" s="9">
        <f t="shared" si="7"/>
        <v>0</v>
      </c>
      <c r="AI19" s="9">
        <f t="shared" si="8"/>
        <v>1</v>
      </c>
      <c r="AJ19" s="9">
        <f t="shared" si="9"/>
        <v>1</v>
      </c>
      <c r="AK19" s="9">
        <f t="shared" si="10"/>
        <v>1</v>
      </c>
      <c r="AL19" s="9">
        <f t="shared" si="11"/>
        <v>1</v>
      </c>
      <c r="AM19" s="9">
        <f t="shared" si="12"/>
        <v>0</v>
      </c>
      <c r="AN19" s="9">
        <f t="shared" si="13"/>
        <v>0</v>
      </c>
      <c r="AO19" s="9">
        <f t="shared" si="14"/>
        <v>0</v>
      </c>
      <c r="AP19" s="9">
        <f t="shared" si="15"/>
        <v>0</v>
      </c>
      <c r="AQ19" s="9">
        <f t="shared" si="16"/>
        <v>1</v>
      </c>
      <c r="AR19" s="9">
        <f t="shared" si="17"/>
        <v>1</v>
      </c>
      <c r="AS19" s="9">
        <f t="shared" si="18"/>
        <v>0</v>
      </c>
      <c r="AT19" s="9">
        <f t="shared" si="19"/>
        <v>1</v>
      </c>
      <c r="AU19" s="9">
        <f t="shared" si="20"/>
        <v>0</v>
      </c>
      <c r="AW19" s="9">
        <f t="shared" si="21"/>
        <v>1</v>
      </c>
      <c r="AX19" s="9">
        <f t="shared" si="21"/>
        <v>1</v>
      </c>
    </row>
    <row r="20" spans="1:50" ht="13.5" thickBot="1" x14ac:dyDescent="0.25">
      <c r="A20" s="16" t="s">
        <v>92</v>
      </c>
      <c r="B20" s="14">
        <f t="shared" si="22"/>
        <v>10</v>
      </c>
      <c r="C20" s="15">
        <f t="shared" si="0"/>
        <v>1</v>
      </c>
      <c r="D20" s="11" t="s">
        <v>185</v>
      </c>
      <c r="E20" s="11" t="s">
        <v>450</v>
      </c>
      <c r="F20" s="11" t="s">
        <v>451</v>
      </c>
      <c r="G20" s="11" t="s">
        <v>63</v>
      </c>
      <c r="H20" s="11" t="s">
        <v>363</v>
      </c>
      <c r="I20" s="11" t="s">
        <v>453</v>
      </c>
      <c r="J20" s="11" t="s">
        <v>454</v>
      </c>
      <c r="K20" s="11" t="s">
        <v>455</v>
      </c>
      <c r="L20" s="11" t="s">
        <v>256</v>
      </c>
      <c r="M20" s="11" t="s">
        <v>132</v>
      </c>
      <c r="N20" s="11" t="s">
        <v>457</v>
      </c>
      <c r="O20" s="11" t="s">
        <v>129</v>
      </c>
      <c r="P20" s="11" t="s">
        <v>459</v>
      </c>
      <c r="Q20" s="11" t="s">
        <v>460</v>
      </c>
      <c r="R20" s="11" t="s">
        <v>461</v>
      </c>
      <c r="S20" s="11" t="s">
        <v>462</v>
      </c>
      <c r="T20" s="11" t="s">
        <v>463</v>
      </c>
      <c r="U20" s="11" t="s">
        <v>464</v>
      </c>
      <c r="V20" s="11" t="s">
        <v>465</v>
      </c>
      <c r="W20" s="11" t="s">
        <v>466</v>
      </c>
      <c r="Y20" s="14" t="s">
        <v>458</v>
      </c>
      <c r="Z20" s="31" t="s">
        <v>71</v>
      </c>
      <c r="AB20" s="9">
        <f t="shared" si="1"/>
        <v>0</v>
      </c>
      <c r="AC20" s="9">
        <f t="shared" si="2"/>
        <v>0</v>
      </c>
      <c r="AD20" s="9">
        <f t="shared" si="3"/>
        <v>1</v>
      </c>
      <c r="AE20" s="9">
        <f t="shared" si="4"/>
        <v>1</v>
      </c>
      <c r="AF20" s="9">
        <f t="shared" si="5"/>
        <v>0</v>
      </c>
      <c r="AG20" s="9">
        <f t="shared" si="6"/>
        <v>1</v>
      </c>
      <c r="AH20" s="9">
        <f t="shared" si="7"/>
        <v>0</v>
      </c>
      <c r="AI20" s="9">
        <f t="shared" si="8"/>
        <v>0</v>
      </c>
      <c r="AJ20" s="9">
        <f t="shared" si="9"/>
        <v>1</v>
      </c>
      <c r="AK20" s="9">
        <f t="shared" si="10"/>
        <v>1</v>
      </c>
      <c r="AL20" s="9">
        <f t="shared" si="11"/>
        <v>0</v>
      </c>
      <c r="AM20" s="9">
        <f t="shared" si="12"/>
        <v>0</v>
      </c>
      <c r="AN20" s="9">
        <f t="shared" si="13"/>
        <v>1</v>
      </c>
      <c r="AO20" s="9">
        <f t="shared" si="14"/>
        <v>1</v>
      </c>
      <c r="AP20" s="9">
        <f t="shared" si="15"/>
        <v>1</v>
      </c>
      <c r="AQ20" s="9">
        <f t="shared" si="16"/>
        <v>0</v>
      </c>
      <c r="AR20" s="9">
        <f t="shared" si="17"/>
        <v>0</v>
      </c>
      <c r="AS20" s="9">
        <f t="shared" si="18"/>
        <v>1</v>
      </c>
      <c r="AT20" s="9">
        <f t="shared" si="19"/>
        <v>0</v>
      </c>
      <c r="AU20" s="9">
        <f t="shared" si="20"/>
        <v>1</v>
      </c>
      <c r="AW20" s="9">
        <f t="shared" si="21"/>
        <v>1</v>
      </c>
      <c r="AX20" s="9" t="e">
        <f t="shared" si="21"/>
        <v>#N/A</v>
      </c>
    </row>
    <row r="21" spans="1:50" x14ac:dyDescent="0.2">
      <c r="A21" s="9" t="s">
        <v>375</v>
      </c>
    </row>
    <row r="22" spans="1:50" x14ac:dyDescent="0.2">
      <c r="A22" s="10"/>
      <c r="B22" s="9" t="s">
        <v>24</v>
      </c>
      <c r="C22" s="9" t="s">
        <v>23</v>
      </c>
      <c r="D22" s="14" t="s">
        <v>467</v>
      </c>
      <c r="E22" s="14" t="s">
        <v>316</v>
      </c>
      <c r="F22" s="14" t="s">
        <v>451</v>
      </c>
      <c r="G22" s="14" t="s">
        <v>63</v>
      </c>
      <c r="H22" s="14" t="s">
        <v>468</v>
      </c>
      <c r="I22" s="14" t="s">
        <v>453</v>
      </c>
      <c r="J22" s="14" t="s">
        <v>66</v>
      </c>
      <c r="K22" s="14" t="s">
        <v>150</v>
      </c>
      <c r="L22" s="14" t="s">
        <v>256</v>
      </c>
      <c r="M22" s="14" t="s">
        <v>132</v>
      </c>
      <c r="N22" s="14" t="s">
        <v>138</v>
      </c>
      <c r="O22" s="14" t="s">
        <v>458</v>
      </c>
      <c r="P22" s="14" t="s">
        <v>459</v>
      </c>
      <c r="Q22" s="14" t="s">
        <v>460</v>
      </c>
      <c r="R22" s="14" t="s">
        <v>461</v>
      </c>
      <c r="S22" s="14" t="s">
        <v>469</v>
      </c>
      <c r="T22" s="14" t="s">
        <v>248</v>
      </c>
      <c r="U22" s="14" t="s">
        <v>464</v>
      </c>
      <c r="V22" s="14" t="s">
        <v>263</v>
      </c>
      <c r="W22" s="14" t="s">
        <v>466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8" priority="7" operator="notEqual">
      <formula>D$22</formula>
    </cfRule>
  </conditionalFormatting>
  <conditionalFormatting sqref="D5:W5">
    <cfRule type="cellIs" dxfId="7" priority="6" operator="notEqual">
      <formula>D$22</formula>
    </cfRule>
  </conditionalFormatting>
  <conditionalFormatting sqref="D3:W3">
    <cfRule type="cellIs" dxfId="6" priority="5" operator="notEqual">
      <formula>D$22</formula>
    </cfRule>
  </conditionalFormatting>
  <conditionalFormatting sqref="D7:W7">
    <cfRule type="cellIs" dxfId="5" priority="4" operator="notEqual">
      <formula>D$22</formula>
    </cfRule>
  </conditionalFormatting>
  <conditionalFormatting sqref="D6:W6">
    <cfRule type="cellIs" dxfId="4" priority="3" operator="notEqual">
      <formula>D$22</formula>
    </cfRule>
  </conditionalFormatting>
  <conditionalFormatting sqref="D10:W10">
    <cfRule type="cellIs" dxfId="3" priority="2" operator="notEqual">
      <formula>D$22</formula>
    </cfRule>
  </conditionalFormatting>
  <conditionalFormatting sqref="D11:W11">
    <cfRule type="cellIs" dxfId="2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10.28515625" style="9" bestFit="1" customWidth="1"/>
    <col min="6" max="6" width="8.5703125" style="9" bestFit="1" customWidth="1"/>
    <col min="7" max="7" width="8.140625" style="9" bestFit="1" customWidth="1"/>
    <col min="8" max="8" width="9.140625" style="9" bestFit="1" customWidth="1"/>
    <col min="9" max="9" width="9" style="9" bestFit="1" customWidth="1"/>
    <col min="10" max="10" width="9.7109375" style="9" bestFit="1" customWidth="1"/>
    <col min="11" max="11" width="7.85546875" style="9" bestFit="1" customWidth="1"/>
    <col min="12" max="12" width="9.28515625" style="9" bestFit="1" customWidth="1"/>
    <col min="13" max="13" width="9.140625" style="9" bestFit="1" customWidth="1"/>
    <col min="14" max="14" width="2.7109375" style="9" customWidth="1"/>
    <col min="15" max="15" width="10.85546875" style="9" bestFit="1" customWidth="1"/>
    <col min="16" max="16" width="10.7109375" style="9" bestFit="1" customWidth="1"/>
    <col min="17" max="17" width="2.7109375" style="9" customWidth="1"/>
    <col min="18" max="21" width="2" style="9" bestFit="1" customWidth="1"/>
    <col min="22" max="22" width="4" style="9" bestFit="1" customWidth="1"/>
    <col min="23" max="27" width="2" style="9" bestFit="1" customWidth="1"/>
    <col min="28" max="28" width="2.7109375" style="9" customWidth="1"/>
    <col min="29" max="30" width="5.42578125" style="9" bestFit="1" customWidth="1"/>
    <col min="31" max="31" width="2.7109375" style="10" customWidth="1"/>
    <col min="32" max="16384" width="8.85546875" style="10"/>
  </cols>
  <sheetData>
    <row r="1" spans="1:30" ht="15" x14ac:dyDescent="0.25">
      <c r="A1" s="18" t="s">
        <v>471</v>
      </c>
      <c r="B1" s="8"/>
    </row>
    <row r="2" spans="1:30" x14ac:dyDescent="0.2">
      <c r="A2" s="8"/>
      <c r="B2" s="8" t="s">
        <v>11</v>
      </c>
      <c r="C2" s="8" t="s">
        <v>12</v>
      </c>
      <c r="O2" s="8" t="s">
        <v>12</v>
      </c>
    </row>
    <row r="3" spans="1:30" x14ac:dyDescent="0.2">
      <c r="A3" s="13" t="s">
        <v>96</v>
      </c>
      <c r="B3" s="14">
        <f>SUM(R3:AA3)</f>
        <v>3</v>
      </c>
      <c r="C3" s="15">
        <f t="shared" ref="C3:C20" si="0">COUNT(AC3:AD3)</f>
        <v>2</v>
      </c>
      <c r="D3" s="11" t="s">
        <v>472</v>
      </c>
      <c r="E3" s="11" t="s">
        <v>473</v>
      </c>
      <c r="F3" s="11" t="s">
        <v>446</v>
      </c>
      <c r="G3" s="11" t="s">
        <v>474</v>
      </c>
      <c r="H3" s="11" t="s">
        <v>270</v>
      </c>
      <c r="I3" s="11" t="s">
        <v>475</v>
      </c>
      <c r="J3" s="11" t="s">
        <v>476</v>
      </c>
      <c r="K3" s="11" t="s">
        <v>477</v>
      </c>
      <c r="L3" s="11" t="s">
        <v>478</v>
      </c>
      <c r="M3" s="11" t="s">
        <v>479</v>
      </c>
      <c r="O3" s="12" t="s">
        <v>476</v>
      </c>
      <c r="P3" s="14" t="s">
        <v>270</v>
      </c>
      <c r="R3" s="9">
        <f t="shared" ref="R3:R20" si="1">IF(D3=$D$22,1,0)</f>
        <v>0</v>
      </c>
      <c r="S3" s="9">
        <f t="shared" ref="S3:S20" si="2">IF(E3=$E$22,1,0)</f>
        <v>1</v>
      </c>
      <c r="T3" s="9">
        <f t="shared" ref="T3:T20" si="3">IF(F3=$F$22,1,0)</f>
        <v>0</v>
      </c>
      <c r="U3" s="9">
        <f t="shared" ref="U3:U20" si="4">IF(G3=$G$22,1,0)</f>
        <v>0</v>
      </c>
      <c r="V3" s="9">
        <f t="shared" ref="V3:V19" si="5">IF(H3=$H$22,1,0)</f>
        <v>1</v>
      </c>
      <c r="W3" s="9">
        <f t="shared" ref="W3:W20" si="6">IF(I3=$I$22,1,0)</f>
        <v>0</v>
      </c>
      <c r="X3" s="9">
        <f t="shared" ref="X3:X20" si="7">IF(J3=$J$22,1,0)</f>
        <v>1</v>
      </c>
      <c r="Y3" s="9">
        <f t="shared" ref="Y3:Y20" si="8">IF(K3=$K$22,1,0)</f>
        <v>0</v>
      </c>
      <c r="Z3" s="9">
        <f t="shared" ref="Z3:Z20" si="9">IF(L3=$L$22,1,0)</f>
        <v>0</v>
      </c>
      <c r="AA3" s="9">
        <f t="shared" ref="AA3:AA20" si="10">IF(M3=$M$22,1,0)</f>
        <v>0</v>
      </c>
      <c r="AC3" s="9">
        <f t="shared" ref="AC3:AC20" si="11">HLOOKUP(O3,$D$22:$M$23,2,FALSE)</f>
        <v>1</v>
      </c>
      <c r="AD3" s="9">
        <f t="shared" ref="AD3:AD20" si="12">HLOOKUP(P3,$D$22:$M$23,2,FALSE)</f>
        <v>1</v>
      </c>
    </row>
    <row r="4" spans="1:30" x14ac:dyDescent="0.2">
      <c r="A4" s="13" t="s">
        <v>0</v>
      </c>
      <c r="B4" s="34" t="s">
        <v>15</v>
      </c>
      <c r="C4" s="35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O4" s="31" t="s">
        <v>14</v>
      </c>
      <c r="P4" s="31" t="s">
        <v>14</v>
      </c>
      <c r="R4" s="9">
        <f t="shared" si="1"/>
        <v>0</v>
      </c>
      <c r="S4" s="9">
        <f t="shared" si="2"/>
        <v>0</v>
      </c>
      <c r="T4" s="9">
        <f t="shared" si="3"/>
        <v>0</v>
      </c>
      <c r="U4" s="9">
        <f t="shared" si="4"/>
        <v>0</v>
      </c>
      <c r="V4" s="9">
        <f t="shared" si="5"/>
        <v>0</v>
      </c>
      <c r="W4" s="9">
        <f t="shared" si="6"/>
        <v>0</v>
      </c>
      <c r="X4" s="9">
        <f t="shared" si="7"/>
        <v>0</v>
      </c>
      <c r="Y4" s="9">
        <f t="shared" si="8"/>
        <v>0</v>
      </c>
      <c r="Z4" s="9">
        <f t="shared" si="9"/>
        <v>0</v>
      </c>
      <c r="AA4" s="9">
        <f t="shared" si="10"/>
        <v>0</v>
      </c>
      <c r="AC4" s="9" t="e">
        <f t="shared" si="11"/>
        <v>#N/A</v>
      </c>
      <c r="AD4" s="9" t="e">
        <f t="shared" si="12"/>
        <v>#N/A</v>
      </c>
    </row>
    <row r="5" spans="1:30" x14ac:dyDescent="0.2">
      <c r="A5" s="13" t="s">
        <v>1</v>
      </c>
      <c r="B5" s="14">
        <f>SUM(R5:AA5)</f>
        <v>1</v>
      </c>
      <c r="C5" s="15">
        <f t="shared" si="0"/>
        <v>1</v>
      </c>
      <c r="D5" s="11" t="s">
        <v>14</v>
      </c>
      <c r="E5" s="11" t="s">
        <v>14</v>
      </c>
      <c r="F5" s="11" t="s">
        <v>14</v>
      </c>
      <c r="G5" s="11" t="s">
        <v>14</v>
      </c>
      <c r="H5" s="11" t="s">
        <v>14</v>
      </c>
      <c r="I5" s="11" t="s">
        <v>475</v>
      </c>
      <c r="J5" s="11" t="s">
        <v>476</v>
      </c>
      <c r="K5" s="11" t="s">
        <v>477</v>
      </c>
      <c r="L5" s="11" t="s">
        <v>478</v>
      </c>
      <c r="M5" s="11" t="s">
        <v>479</v>
      </c>
      <c r="O5" s="12" t="s">
        <v>476</v>
      </c>
      <c r="P5" s="31" t="s">
        <v>478</v>
      </c>
      <c r="R5" s="9">
        <f t="shared" si="1"/>
        <v>0</v>
      </c>
      <c r="S5" s="9">
        <f t="shared" si="2"/>
        <v>0</v>
      </c>
      <c r="T5" s="9">
        <f t="shared" si="3"/>
        <v>0</v>
      </c>
      <c r="U5" s="9">
        <f t="shared" si="4"/>
        <v>0</v>
      </c>
      <c r="V5" s="9">
        <f t="shared" si="5"/>
        <v>0</v>
      </c>
      <c r="W5" s="9">
        <f t="shared" si="6"/>
        <v>0</v>
      </c>
      <c r="X5" s="9">
        <f t="shared" si="7"/>
        <v>1</v>
      </c>
      <c r="Y5" s="9">
        <f t="shared" si="8"/>
        <v>0</v>
      </c>
      <c r="Z5" s="9">
        <f t="shared" si="9"/>
        <v>0</v>
      </c>
      <c r="AA5" s="9">
        <f t="shared" si="10"/>
        <v>0</v>
      </c>
      <c r="AC5" s="9">
        <f t="shared" si="11"/>
        <v>1</v>
      </c>
      <c r="AD5" s="9" t="e">
        <f t="shared" si="12"/>
        <v>#N/A</v>
      </c>
    </row>
    <row r="6" spans="1:30" x14ac:dyDescent="0.2">
      <c r="A6" s="13" t="s">
        <v>2</v>
      </c>
      <c r="B6" s="14">
        <f>SUM(R6:AA6)</f>
        <v>7</v>
      </c>
      <c r="C6" s="15">
        <f t="shared" si="0"/>
        <v>1</v>
      </c>
      <c r="D6" s="11" t="s">
        <v>149</v>
      </c>
      <c r="E6" s="11" t="s">
        <v>473</v>
      </c>
      <c r="F6" s="11" t="s">
        <v>446</v>
      </c>
      <c r="G6" s="11" t="s">
        <v>480</v>
      </c>
      <c r="H6" s="11" t="s">
        <v>73</v>
      </c>
      <c r="I6" s="11" t="s">
        <v>136</v>
      </c>
      <c r="J6" s="11" t="s">
        <v>476</v>
      </c>
      <c r="K6" s="11" t="s">
        <v>481</v>
      </c>
      <c r="L6" s="11" t="s">
        <v>478</v>
      </c>
      <c r="M6" s="11" t="s">
        <v>223</v>
      </c>
      <c r="O6" s="31" t="s">
        <v>478</v>
      </c>
      <c r="P6" s="12" t="s">
        <v>476</v>
      </c>
      <c r="R6" s="9">
        <f t="shared" si="1"/>
        <v>1</v>
      </c>
      <c r="S6" s="9">
        <f t="shared" si="2"/>
        <v>1</v>
      </c>
      <c r="T6" s="9">
        <f t="shared" si="3"/>
        <v>0</v>
      </c>
      <c r="U6" s="9">
        <f t="shared" si="4"/>
        <v>1</v>
      </c>
      <c r="V6" s="9">
        <f t="shared" si="5"/>
        <v>0</v>
      </c>
      <c r="W6" s="9">
        <f t="shared" si="6"/>
        <v>1</v>
      </c>
      <c r="X6" s="9">
        <f t="shared" si="7"/>
        <v>1</v>
      </c>
      <c r="Y6" s="9">
        <f t="shared" si="8"/>
        <v>1</v>
      </c>
      <c r="Z6" s="9">
        <f t="shared" si="9"/>
        <v>0</v>
      </c>
      <c r="AA6" s="9">
        <f t="shared" si="10"/>
        <v>1</v>
      </c>
      <c r="AC6" s="9" t="e">
        <f t="shared" si="11"/>
        <v>#N/A</v>
      </c>
      <c r="AD6" s="9">
        <f t="shared" si="12"/>
        <v>1</v>
      </c>
    </row>
    <row r="7" spans="1:30" x14ac:dyDescent="0.2">
      <c r="A7" s="13" t="s">
        <v>3</v>
      </c>
      <c r="B7" s="14">
        <f>SUM(R7:AA7)</f>
        <v>1</v>
      </c>
      <c r="C7" s="15">
        <f t="shared" si="0"/>
        <v>0</v>
      </c>
      <c r="D7" s="11" t="s">
        <v>472</v>
      </c>
      <c r="E7" s="11" t="s">
        <v>196</v>
      </c>
      <c r="F7" s="11" t="s">
        <v>446</v>
      </c>
      <c r="G7" s="11" t="s">
        <v>474</v>
      </c>
      <c r="H7" s="11" t="s">
        <v>73</v>
      </c>
      <c r="I7" s="11" t="s">
        <v>136</v>
      </c>
      <c r="J7" s="11" t="s">
        <v>71</v>
      </c>
      <c r="K7" s="11" t="s">
        <v>477</v>
      </c>
      <c r="L7" s="11" t="s">
        <v>478</v>
      </c>
      <c r="M7" s="11" t="s">
        <v>479</v>
      </c>
      <c r="O7" s="31" t="s">
        <v>478</v>
      </c>
      <c r="P7" s="31" t="s">
        <v>479</v>
      </c>
      <c r="R7" s="9">
        <f t="shared" si="1"/>
        <v>0</v>
      </c>
      <c r="S7" s="9">
        <f t="shared" si="2"/>
        <v>0</v>
      </c>
      <c r="T7" s="9">
        <f t="shared" si="3"/>
        <v>0</v>
      </c>
      <c r="U7" s="9">
        <f t="shared" si="4"/>
        <v>0</v>
      </c>
      <c r="V7" s="9">
        <f t="shared" si="5"/>
        <v>0</v>
      </c>
      <c r="W7" s="9">
        <f t="shared" si="6"/>
        <v>1</v>
      </c>
      <c r="X7" s="9">
        <f t="shared" si="7"/>
        <v>0</v>
      </c>
      <c r="Y7" s="9">
        <f t="shared" si="8"/>
        <v>0</v>
      </c>
      <c r="Z7" s="9">
        <f t="shared" si="9"/>
        <v>0</v>
      </c>
      <c r="AA7" s="9">
        <f t="shared" si="10"/>
        <v>0</v>
      </c>
      <c r="AC7" s="9" t="e">
        <f t="shared" si="11"/>
        <v>#N/A</v>
      </c>
      <c r="AD7" s="9" t="e">
        <f t="shared" si="12"/>
        <v>#N/A</v>
      </c>
    </row>
    <row r="8" spans="1:30" x14ac:dyDescent="0.2">
      <c r="A8" s="13" t="s">
        <v>93</v>
      </c>
      <c r="B8" s="14">
        <f>SUM(R8:AA8)</f>
        <v>3</v>
      </c>
      <c r="C8" s="15">
        <f t="shared" si="0"/>
        <v>1</v>
      </c>
      <c r="D8" s="11" t="s">
        <v>472</v>
      </c>
      <c r="E8" s="11" t="s">
        <v>473</v>
      </c>
      <c r="F8" s="11" t="s">
        <v>446</v>
      </c>
      <c r="G8" s="11" t="s">
        <v>474</v>
      </c>
      <c r="H8" s="11" t="s">
        <v>270</v>
      </c>
      <c r="I8" s="11" t="s">
        <v>475</v>
      </c>
      <c r="J8" s="11" t="s">
        <v>476</v>
      </c>
      <c r="K8" s="11" t="s">
        <v>477</v>
      </c>
      <c r="L8" s="11" t="s">
        <v>478</v>
      </c>
      <c r="M8" s="11" t="s">
        <v>479</v>
      </c>
      <c r="O8" s="12" t="s">
        <v>476</v>
      </c>
      <c r="P8" s="31" t="s">
        <v>478</v>
      </c>
      <c r="R8" s="9">
        <f t="shared" si="1"/>
        <v>0</v>
      </c>
      <c r="S8" s="9">
        <f t="shared" si="2"/>
        <v>1</v>
      </c>
      <c r="T8" s="9">
        <f t="shared" si="3"/>
        <v>0</v>
      </c>
      <c r="U8" s="9">
        <f t="shared" si="4"/>
        <v>0</v>
      </c>
      <c r="V8" s="9">
        <f t="shared" si="5"/>
        <v>1</v>
      </c>
      <c r="W8" s="9">
        <f t="shared" si="6"/>
        <v>0</v>
      </c>
      <c r="X8" s="9">
        <f t="shared" si="7"/>
        <v>1</v>
      </c>
      <c r="Y8" s="9">
        <f t="shared" si="8"/>
        <v>0</v>
      </c>
      <c r="Z8" s="9">
        <f t="shared" si="9"/>
        <v>0</v>
      </c>
      <c r="AA8" s="9">
        <f t="shared" si="10"/>
        <v>0</v>
      </c>
      <c r="AC8" s="9">
        <f t="shared" si="11"/>
        <v>1</v>
      </c>
      <c r="AD8" s="9" t="e">
        <f t="shared" si="12"/>
        <v>#N/A</v>
      </c>
    </row>
    <row r="9" spans="1:30" x14ac:dyDescent="0.2">
      <c r="A9" s="13" t="s">
        <v>4</v>
      </c>
      <c r="B9" s="34" t="s">
        <v>15</v>
      </c>
      <c r="C9" s="35" t="s">
        <v>15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O9" s="31" t="s">
        <v>14</v>
      </c>
      <c r="P9" s="31" t="s">
        <v>14</v>
      </c>
      <c r="R9" s="9">
        <f t="shared" si="1"/>
        <v>0</v>
      </c>
      <c r="S9" s="9">
        <f t="shared" si="2"/>
        <v>0</v>
      </c>
      <c r="T9" s="9">
        <f t="shared" si="3"/>
        <v>0</v>
      </c>
      <c r="U9" s="9">
        <f t="shared" si="4"/>
        <v>0</v>
      </c>
      <c r="V9" s="9">
        <f t="shared" si="5"/>
        <v>0</v>
      </c>
      <c r="W9" s="9">
        <f t="shared" si="6"/>
        <v>0</v>
      </c>
      <c r="X9" s="9">
        <f t="shared" si="7"/>
        <v>0</v>
      </c>
      <c r="Y9" s="9">
        <f t="shared" si="8"/>
        <v>0</v>
      </c>
      <c r="Z9" s="9">
        <f t="shared" si="9"/>
        <v>0</v>
      </c>
      <c r="AA9" s="9">
        <f t="shared" si="10"/>
        <v>0</v>
      </c>
      <c r="AC9" s="9" t="e">
        <f t="shared" si="11"/>
        <v>#N/A</v>
      </c>
      <c r="AD9" s="9" t="e">
        <f t="shared" si="12"/>
        <v>#N/A</v>
      </c>
    </row>
    <row r="10" spans="1:30" x14ac:dyDescent="0.2">
      <c r="A10" s="13" t="s">
        <v>94</v>
      </c>
      <c r="B10" s="14">
        <f t="shared" ref="B10:B20" si="13">SUM(R10:AA10)</f>
        <v>3</v>
      </c>
      <c r="C10" s="15">
        <f t="shared" si="0"/>
        <v>1</v>
      </c>
      <c r="D10" s="11" t="s">
        <v>149</v>
      </c>
      <c r="E10" s="11" t="s">
        <v>196</v>
      </c>
      <c r="F10" s="11" t="s">
        <v>69</v>
      </c>
      <c r="G10" s="11" t="s">
        <v>474</v>
      </c>
      <c r="H10" s="11" t="s">
        <v>73</v>
      </c>
      <c r="I10" s="11" t="s">
        <v>475</v>
      </c>
      <c r="J10" s="11" t="s">
        <v>71</v>
      </c>
      <c r="K10" s="11" t="s">
        <v>481</v>
      </c>
      <c r="L10" s="11" t="s">
        <v>478</v>
      </c>
      <c r="M10" s="11" t="s">
        <v>479</v>
      </c>
      <c r="O10" s="12" t="s">
        <v>69</v>
      </c>
      <c r="P10" s="31" t="s">
        <v>474</v>
      </c>
      <c r="R10" s="9">
        <f t="shared" si="1"/>
        <v>1</v>
      </c>
      <c r="S10" s="9">
        <f t="shared" si="2"/>
        <v>0</v>
      </c>
      <c r="T10" s="9">
        <f t="shared" si="3"/>
        <v>1</v>
      </c>
      <c r="U10" s="9">
        <f t="shared" si="4"/>
        <v>0</v>
      </c>
      <c r="V10" s="9">
        <f t="shared" si="5"/>
        <v>0</v>
      </c>
      <c r="W10" s="9">
        <f t="shared" si="6"/>
        <v>0</v>
      </c>
      <c r="X10" s="9">
        <f t="shared" si="7"/>
        <v>0</v>
      </c>
      <c r="Y10" s="9">
        <f t="shared" si="8"/>
        <v>1</v>
      </c>
      <c r="Z10" s="9">
        <f t="shared" si="9"/>
        <v>0</v>
      </c>
      <c r="AA10" s="9">
        <f t="shared" si="10"/>
        <v>0</v>
      </c>
      <c r="AC10" s="9">
        <f t="shared" si="11"/>
        <v>1</v>
      </c>
      <c r="AD10" s="9" t="e">
        <f t="shared" si="12"/>
        <v>#N/A</v>
      </c>
    </row>
    <row r="11" spans="1:30" x14ac:dyDescent="0.2">
      <c r="A11" s="13" t="s">
        <v>95</v>
      </c>
      <c r="B11" s="14">
        <f t="shared" si="13"/>
        <v>3</v>
      </c>
      <c r="C11" s="15">
        <f t="shared" si="0"/>
        <v>2</v>
      </c>
      <c r="D11" s="11" t="s">
        <v>472</v>
      </c>
      <c r="E11" s="11" t="s">
        <v>473</v>
      </c>
      <c r="F11" s="11" t="s">
        <v>446</v>
      </c>
      <c r="G11" s="11" t="s">
        <v>474</v>
      </c>
      <c r="H11" s="11" t="s">
        <v>270</v>
      </c>
      <c r="I11" s="11" t="s">
        <v>475</v>
      </c>
      <c r="J11" s="11" t="s">
        <v>476</v>
      </c>
      <c r="K11" s="11" t="s">
        <v>477</v>
      </c>
      <c r="L11" s="11" t="s">
        <v>478</v>
      </c>
      <c r="M11" s="11" t="s">
        <v>479</v>
      </c>
      <c r="O11" s="12" t="s">
        <v>476</v>
      </c>
      <c r="P11" s="14" t="s">
        <v>270</v>
      </c>
      <c r="R11" s="9">
        <f t="shared" si="1"/>
        <v>0</v>
      </c>
      <c r="S11" s="9">
        <f t="shared" si="2"/>
        <v>1</v>
      </c>
      <c r="T11" s="9">
        <f t="shared" si="3"/>
        <v>0</v>
      </c>
      <c r="U11" s="9">
        <f t="shared" si="4"/>
        <v>0</v>
      </c>
      <c r="V11" s="9">
        <f t="shared" si="5"/>
        <v>1</v>
      </c>
      <c r="W11" s="9">
        <f t="shared" si="6"/>
        <v>0</v>
      </c>
      <c r="X11" s="9">
        <f t="shared" si="7"/>
        <v>1</v>
      </c>
      <c r="Y11" s="9">
        <f t="shared" si="8"/>
        <v>0</v>
      </c>
      <c r="Z11" s="9">
        <f t="shared" si="9"/>
        <v>0</v>
      </c>
      <c r="AA11" s="9">
        <f t="shared" si="10"/>
        <v>0</v>
      </c>
      <c r="AC11" s="9">
        <f t="shared" si="11"/>
        <v>1</v>
      </c>
      <c r="AD11" s="9">
        <f t="shared" si="12"/>
        <v>1</v>
      </c>
    </row>
    <row r="12" spans="1:30" x14ac:dyDescent="0.2">
      <c r="A12" s="13" t="s">
        <v>5</v>
      </c>
      <c r="B12" s="14">
        <f t="shared" si="13"/>
        <v>4</v>
      </c>
      <c r="C12" s="15">
        <f t="shared" si="0"/>
        <v>0</v>
      </c>
      <c r="D12" s="11" t="s">
        <v>472</v>
      </c>
      <c r="E12" s="11" t="s">
        <v>196</v>
      </c>
      <c r="F12" s="11" t="s">
        <v>69</v>
      </c>
      <c r="G12" s="11" t="s">
        <v>474</v>
      </c>
      <c r="H12" s="11" t="s">
        <v>73</v>
      </c>
      <c r="I12" s="11" t="s">
        <v>475</v>
      </c>
      <c r="J12" s="11" t="s">
        <v>476</v>
      </c>
      <c r="K12" s="11" t="s">
        <v>481</v>
      </c>
      <c r="L12" s="11" t="s">
        <v>478</v>
      </c>
      <c r="M12" s="11" t="s">
        <v>223</v>
      </c>
      <c r="O12" s="31" t="s">
        <v>472</v>
      </c>
      <c r="P12" s="31" t="s">
        <v>478</v>
      </c>
      <c r="R12" s="9">
        <f t="shared" si="1"/>
        <v>0</v>
      </c>
      <c r="S12" s="9">
        <f t="shared" si="2"/>
        <v>0</v>
      </c>
      <c r="T12" s="9">
        <f t="shared" si="3"/>
        <v>1</v>
      </c>
      <c r="U12" s="9">
        <f t="shared" si="4"/>
        <v>0</v>
      </c>
      <c r="V12" s="9">
        <f t="shared" si="5"/>
        <v>0</v>
      </c>
      <c r="W12" s="9">
        <f t="shared" si="6"/>
        <v>0</v>
      </c>
      <c r="X12" s="9">
        <f t="shared" si="7"/>
        <v>1</v>
      </c>
      <c r="Y12" s="9">
        <f t="shared" si="8"/>
        <v>1</v>
      </c>
      <c r="Z12" s="9">
        <f t="shared" si="9"/>
        <v>0</v>
      </c>
      <c r="AA12" s="9">
        <f t="shared" si="10"/>
        <v>1</v>
      </c>
      <c r="AC12" s="9" t="e">
        <f t="shared" si="11"/>
        <v>#N/A</v>
      </c>
      <c r="AD12" s="9" t="e">
        <f t="shared" si="12"/>
        <v>#N/A</v>
      </c>
    </row>
    <row r="13" spans="1:30" x14ac:dyDescent="0.2">
      <c r="A13" s="13" t="s">
        <v>6</v>
      </c>
      <c r="B13" s="14">
        <f t="shared" si="13"/>
        <v>2</v>
      </c>
      <c r="C13" s="15">
        <f t="shared" si="0"/>
        <v>0</v>
      </c>
      <c r="D13" s="11" t="s">
        <v>472</v>
      </c>
      <c r="E13" s="11" t="s">
        <v>196</v>
      </c>
      <c r="F13" s="11" t="s">
        <v>446</v>
      </c>
      <c r="G13" s="11" t="s">
        <v>474</v>
      </c>
      <c r="H13" s="11" t="s">
        <v>270</v>
      </c>
      <c r="I13" s="11" t="s">
        <v>475</v>
      </c>
      <c r="J13" s="11" t="s">
        <v>71</v>
      </c>
      <c r="K13" s="11" t="s">
        <v>477</v>
      </c>
      <c r="L13" s="11" t="s">
        <v>478</v>
      </c>
      <c r="M13" s="11" t="s">
        <v>223</v>
      </c>
      <c r="O13" s="31" t="s">
        <v>478</v>
      </c>
      <c r="P13" s="31" t="s">
        <v>474</v>
      </c>
      <c r="R13" s="9">
        <f t="shared" si="1"/>
        <v>0</v>
      </c>
      <c r="S13" s="9">
        <f t="shared" si="2"/>
        <v>0</v>
      </c>
      <c r="T13" s="9">
        <f t="shared" si="3"/>
        <v>0</v>
      </c>
      <c r="U13" s="9">
        <f t="shared" si="4"/>
        <v>0</v>
      </c>
      <c r="V13" s="9">
        <f t="shared" si="5"/>
        <v>1</v>
      </c>
      <c r="W13" s="9">
        <f t="shared" si="6"/>
        <v>0</v>
      </c>
      <c r="X13" s="9">
        <f t="shared" si="7"/>
        <v>0</v>
      </c>
      <c r="Y13" s="9">
        <f t="shared" si="8"/>
        <v>0</v>
      </c>
      <c r="Z13" s="9">
        <f t="shared" si="9"/>
        <v>0</v>
      </c>
      <c r="AA13" s="9">
        <f t="shared" si="10"/>
        <v>1</v>
      </c>
      <c r="AC13" s="9" t="e">
        <f t="shared" si="11"/>
        <v>#N/A</v>
      </c>
      <c r="AD13" s="9" t="e">
        <f t="shared" si="12"/>
        <v>#N/A</v>
      </c>
    </row>
    <row r="14" spans="1:30" x14ac:dyDescent="0.2">
      <c r="A14" s="13" t="s">
        <v>16</v>
      </c>
      <c r="B14" s="14">
        <f t="shared" si="13"/>
        <v>4</v>
      </c>
      <c r="C14" s="15">
        <f t="shared" si="0"/>
        <v>0</v>
      </c>
      <c r="D14" s="11" t="s">
        <v>472</v>
      </c>
      <c r="E14" s="11" t="s">
        <v>473</v>
      </c>
      <c r="F14" s="11" t="s">
        <v>446</v>
      </c>
      <c r="G14" s="11" t="s">
        <v>474</v>
      </c>
      <c r="H14" s="11" t="s">
        <v>270</v>
      </c>
      <c r="I14" s="11" t="s">
        <v>136</v>
      </c>
      <c r="J14" s="11" t="s">
        <v>476</v>
      </c>
      <c r="K14" s="11" t="s">
        <v>477</v>
      </c>
      <c r="L14" s="11" t="s">
        <v>478</v>
      </c>
      <c r="M14" s="11" t="s">
        <v>479</v>
      </c>
      <c r="O14" s="31" t="s">
        <v>446</v>
      </c>
      <c r="P14" s="31" t="s">
        <v>478</v>
      </c>
      <c r="R14" s="9">
        <f t="shared" si="1"/>
        <v>0</v>
      </c>
      <c r="S14" s="9">
        <f t="shared" si="2"/>
        <v>1</v>
      </c>
      <c r="T14" s="9">
        <f t="shared" si="3"/>
        <v>0</v>
      </c>
      <c r="U14" s="9">
        <f t="shared" si="4"/>
        <v>0</v>
      </c>
      <c r="V14" s="9">
        <f t="shared" si="5"/>
        <v>1</v>
      </c>
      <c r="W14" s="9">
        <f t="shared" si="6"/>
        <v>1</v>
      </c>
      <c r="X14" s="9">
        <f t="shared" si="7"/>
        <v>1</v>
      </c>
      <c r="Y14" s="9">
        <f t="shared" si="8"/>
        <v>0</v>
      </c>
      <c r="Z14" s="9">
        <f t="shared" si="9"/>
        <v>0</v>
      </c>
      <c r="AA14" s="9">
        <f t="shared" si="10"/>
        <v>0</v>
      </c>
      <c r="AC14" s="9" t="e">
        <f t="shared" si="11"/>
        <v>#N/A</v>
      </c>
      <c r="AD14" s="9" t="e">
        <f t="shared" si="12"/>
        <v>#N/A</v>
      </c>
    </row>
    <row r="15" spans="1:30" x14ac:dyDescent="0.2">
      <c r="A15" s="13" t="s">
        <v>7</v>
      </c>
      <c r="B15" s="14">
        <f t="shared" si="13"/>
        <v>7</v>
      </c>
      <c r="C15" s="15">
        <f t="shared" si="0"/>
        <v>2</v>
      </c>
      <c r="D15" s="11" t="s">
        <v>149</v>
      </c>
      <c r="E15" s="11" t="s">
        <v>473</v>
      </c>
      <c r="F15" s="11" t="s">
        <v>69</v>
      </c>
      <c r="G15" s="11" t="s">
        <v>474</v>
      </c>
      <c r="H15" s="11" t="s">
        <v>270</v>
      </c>
      <c r="I15" s="11" t="s">
        <v>136</v>
      </c>
      <c r="J15" s="11" t="s">
        <v>71</v>
      </c>
      <c r="K15" s="11" t="s">
        <v>481</v>
      </c>
      <c r="L15" s="11" t="s">
        <v>478</v>
      </c>
      <c r="M15" s="11" t="s">
        <v>223</v>
      </c>
      <c r="O15" s="14" t="s">
        <v>270</v>
      </c>
      <c r="P15" s="14" t="s">
        <v>473</v>
      </c>
      <c r="R15" s="9">
        <f t="shared" si="1"/>
        <v>1</v>
      </c>
      <c r="S15" s="9">
        <f t="shared" si="2"/>
        <v>1</v>
      </c>
      <c r="T15" s="9">
        <f t="shared" si="3"/>
        <v>1</v>
      </c>
      <c r="U15" s="9">
        <f t="shared" si="4"/>
        <v>0</v>
      </c>
      <c r="V15" s="9">
        <f t="shared" si="5"/>
        <v>1</v>
      </c>
      <c r="W15" s="9">
        <f t="shared" si="6"/>
        <v>1</v>
      </c>
      <c r="X15" s="9">
        <f t="shared" si="7"/>
        <v>0</v>
      </c>
      <c r="Y15" s="9">
        <f t="shared" si="8"/>
        <v>1</v>
      </c>
      <c r="Z15" s="9">
        <f t="shared" si="9"/>
        <v>0</v>
      </c>
      <c r="AA15" s="9">
        <f t="shared" si="10"/>
        <v>1</v>
      </c>
      <c r="AC15" s="9">
        <f t="shared" si="11"/>
        <v>1</v>
      </c>
      <c r="AD15" s="9">
        <f t="shared" si="12"/>
        <v>1</v>
      </c>
    </row>
    <row r="16" spans="1:30" x14ac:dyDescent="0.2">
      <c r="A16" s="13" t="s">
        <v>8</v>
      </c>
      <c r="B16" s="14">
        <f t="shared" si="13"/>
        <v>3</v>
      </c>
      <c r="C16" s="15">
        <f t="shared" si="0"/>
        <v>0</v>
      </c>
      <c r="D16" s="11" t="s">
        <v>472</v>
      </c>
      <c r="E16" s="11" t="s">
        <v>473</v>
      </c>
      <c r="F16" s="11" t="s">
        <v>446</v>
      </c>
      <c r="G16" s="11" t="s">
        <v>474</v>
      </c>
      <c r="H16" s="11" t="s">
        <v>73</v>
      </c>
      <c r="I16" s="11" t="s">
        <v>475</v>
      </c>
      <c r="J16" s="11" t="s">
        <v>476</v>
      </c>
      <c r="K16" s="11" t="s">
        <v>477</v>
      </c>
      <c r="L16" s="11" t="s">
        <v>478</v>
      </c>
      <c r="M16" s="11" t="s">
        <v>223</v>
      </c>
      <c r="O16" s="31" t="s">
        <v>478</v>
      </c>
      <c r="P16" s="31" t="s">
        <v>474</v>
      </c>
      <c r="R16" s="9">
        <f t="shared" si="1"/>
        <v>0</v>
      </c>
      <c r="S16" s="9">
        <f t="shared" si="2"/>
        <v>1</v>
      </c>
      <c r="T16" s="9">
        <f t="shared" si="3"/>
        <v>0</v>
      </c>
      <c r="U16" s="9">
        <f t="shared" si="4"/>
        <v>0</v>
      </c>
      <c r="V16" s="9">
        <f t="shared" si="5"/>
        <v>0</v>
      </c>
      <c r="W16" s="9">
        <f t="shared" si="6"/>
        <v>0</v>
      </c>
      <c r="X16" s="9">
        <f t="shared" si="7"/>
        <v>1</v>
      </c>
      <c r="Y16" s="9">
        <f t="shared" si="8"/>
        <v>0</v>
      </c>
      <c r="Z16" s="9">
        <f t="shared" si="9"/>
        <v>0</v>
      </c>
      <c r="AA16" s="9">
        <f t="shared" si="10"/>
        <v>1</v>
      </c>
      <c r="AC16" s="9" t="e">
        <f t="shared" si="11"/>
        <v>#N/A</v>
      </c>
      <c r="AD16" s="9" t="e">
        <f t="shared" si="12"/>
        <v>#N/A</v>
      </c>
    </row>
    <row r="17" spans="1:30" x14ac:dyDescent="0.2">
      <c r="A17" s="13" t="s">
        <v>13</v>
      </c>
      <c r="B17" s="14">
        <f t="shared" si="13"/>
        <v>1</v>
      </c>
      <c r="C17" s="15">
        <f t="shared" si="0"/>
        <v>0</v>
      </c>
      <c r="D17" s="11" t="s">
        <v>472</v>
      </c>
      <c r="E17" s="11" t="s">
        <v>473</v>
      </c>
      <c r="F17" s="11" t="s">
        <v>446</v>
      </c>
      <c r="G17" s="11" t="s">
        <v>474</v>
      </c>
      <c r="H17" s="11" t="s">
        <v>73</v>
      </c>
      <c r="I17" s="11" t="s">
        <v>475</v>
      </c>
      <c r="J17" s="11" t="s">
        <v>71</v>
      </c>
      <c r="K17" s="11" t="s">
        <v>477</v>
      </c>
      <c r="L17" s="11" t="s">
        <v>478</v>
      </c>
      <c r="M17" s="11" t="s">
        <v>479</v>
      </c>
      <c r="O17" s="31" t="s">
        <v>71</v>
      </c>
      <c r="P17" s="31" t="s">
        <v>479</v>
      </c>
      <c r="R17" s="9">
        <f t="shared" si="1"/>
        <v>0</v>
      </c>
      <c r="S17" s="9">
        <f t="shared" si="2"/>
        <v>1</v>
      </c>
      <c r="T17" s="9">
        <f t="shared" si="3"/>
        <v>0</v>
      </c>
      <c r="U17" s="9">
        <f t="shared" si="4"/>
        <v>0</v>
      </c>
      <c r="V17" s="9">
        <f t="shared" si="5"/>
        <v>0</v>
      </c>
      <c r="W17" s="9">
        <f t="shared" si="6"/>
        <v>0</v>
      </c>
      <c r="X17" s="9">
        <f t="shared" si="7"/>
        <v>0</v>
      </c>
      <c r="Y17" s="9">
        <f t="shared" si="8"/>
        <v>0</v>
      </c>
      <c r="Z17" s="9">
        <f t="shared" si="9"/>
        <v>0</v>
      </c>
      <c r="AA17" s="9">
        <f t="shared" si="10"/>
        <v>0</v>
      </c>
      <c r="AC17" s="9" t="e">
        <f t="shared" si="11"/>
        <v>#N/A</v>
      </c>
      <c r="AD17" s="9" t="e">
        <f t="shared" si="12"/>
        <v>#N/A</v>
      </c>
    </row>
    <row r="18" spans="1:30" x14ac:dyDescent="0.2">
      <c r="A18" s="13" t="s">
        <v>9</v>
      </c>
      <c r="B18" s="14">
        <f t="shared" si="13"/>
        <v>2</v>
      </c>
      <c r="C18" s="15">
        <f t="shared" si="0"/>
        <v>0</v>
      </c>
      <c r="D18" s="11" t="s">
        <v>149</v>
      </c>
      <c r="E18" s="11" t="s">
        <v>196</v>
      </c>
      <c r="F18" s="11" t="s">
        <v>446</v>
      </c>
      <c r="G18" s="11" t="s">
        <v>474</v>
      </c>
      <c r="H18" s="11" t="s">
        <v>73</v>
      </c>
      <c r="I18" s="11" t="s">
        <v>136</v>
      </c>
      <c r="J18" s="11" t="s">
        <v>71</v>
      </c>
      <c r="K18" s="11" t="s">
        <v>477</v>
      </c>
      <c r="L18" s="11" t="s">
        <v>478</v>
      </c>
      <c r="M18" s="11" t="s">
        <v>479</v>
      </c>
      <c r="O18" s="31" t="s">
        <v>478</v>
      </c>
      <c r="P18" s="31" t="s">
        <v>446</v>
      </c>
      <c r="R18" s="9">
        <f t="shared" si="1"/>
        <v>1</v>
      </c>
      <c r="S18" s="9">
        <f t="shared" si="2"/>
        <v>0</v>
      </c>
      <c r="T18" s="9">
        <f t="shared" si="3"/>
        <v>0</v>
      </c>
      <c r="U18" s="9">
        <f t="shared" si="4"/>
        <v>0</v>
      </c>
      <c r="V18" s="9">
        <f t="shared" si="5"/>
        <v>0</v>
      </c>
      <c r="W18" s="9">
        <f t="shared" si="6"/>
        <v>1</v>
      </c>
      <c r="X18" s="9">
        <f t="shared" si="7"/>
        <v>0</v>
      </c>
      <c r="Y18" s="9">
        <f t="shared" si="8"/>
        <v>0</v>
      </c>
      <c r="Z18" s="9">
        <f t="shared" si="9"/>
        <v>0</v>
      </c>
      <c r="AA18" s="9">
        <f t="shared" si="10"/>
        <v>0</v>
      </c>
      <c r="AC18" s="9" t="e">
        <f t="shared" si="11"/>
        <v>#N/A</v>
      </c>
      <c r="AD18" s="9" t="e">
        <f t="shared" si="12"/>
        <v>#N/A</v>
      </c>
    </row>
    <row r="19" spans="1:30" x14ac:dyDescent="0.2">
      <c r="A19" s="13" t="s">
        <v>10</v>
      </c>
      <c r="B19" s="14">
        <f t="shared" si="13"/>
        <v>4</v>
      </c>
      <c r="C19" s="15">
        <f t="shared" si="0"/>
        <v>1</v>
      </c>
      <c r="D19" s="11" t="s">
        <v>472</v>
      </c>
      <c r="E19" s="11" t="s">
        <v>473</v>
      </c>
      <c r="F19" s="11" t="s">
        <v>69</v>
      </c>
      <c r="G19" s="11" t="s">
        <v>474</v>
      </c>
      <c r="H19" s="11" t="s">
        <v>270</v>
      </c>
      <c r="I19" s="11" t="s">
        <v>475</v>
      </c>
      <c r="J19" s="11" t="s">
        <v>476</v>
      </c>
      <c r="K19" s="11" t="s">
        <v>477</v>
      </c>
      <c r="L19" s="11" t="s">
        <v>478</v>
      </c>
      <c r="M19" s="11" t="s">
        <v>479</v>
      </c>
      <c r="O19" s="31" t="s">
        <v>479</v>
      </c>
      <c r="P19" s="14" t="s">
        <v>270</v>
      </c>
      <c r="R19" s="9">
        <f t="shared" si="1"/>
        <v>0</v>
      </c>
      <c r="S19" s="9">
        <f t="shared" si="2"/>
        <v>1</v>
      </c>
      <c r="T19" s="9">
        <f t="shared" si="3"/>
        <v>1</v>
      </c>
      <c r="U19" s="9">
        <f t="shared" si="4"/>
        <v>0</v>
      </c>
      <c r="V19" s="9">
        <f t="shared" si="5"/>
        <v>1</v>
      </c>
      <c r="W19" s="9">
        <f t="shared" si="6"/>
        <v>0</v>
      </c>
      <c r="X19" s="9">
        <f t="shared" si="7"/>
        <v>1</v>
      </c>
      <c r="Y19" s="9">
        <f t="shared" si="8"/>
        <v>0</v>
      </c>
      <c r="Z19" s="9">
        <f t="shared" si="9"/>
        <v>0</v>
      </c>
      <c r="AA19" s="9">
        <f t="shared" si="10"/>
        <v>0</v>
      </c>
      <c r="AC19" s="9" t="e">
        <f t="shared" si="11"/>
        <v>#N/A</v>
      </c>
      <c r="AD19" s="9">
        <f t="shared" si="12"/>
        <v>1</v>
      </c>
    </row>
    <row r="20" spans="1:30" ht="13.5" thickBot="1" x14ac:dyDescent="0.25">
      <c r="A20" s="16" t="s">
        <v>92</v>
      </c>
      <c r="B20" s="14">
        <f t="shared" si="13"/>
        <v>2.5</v>
      </c>
      <c r="C20" s="15">
        <f t="shared" si="0"/>
        <v>1</v>
      </c>
      <c r="D20" s="11" t="s">
        <v>472</v>
      </c>
      <c r="E20" s="11" t="s">
        <v>473</v>
      </c>
      <c r="F20" s="11" t="s">
        <v>446</v>
      </c>
      <c r="G20" s="11" t="s">
        <v>474</v>
      </c>
      <c r="H20" s="32" t="s">
        <v>59</v>
      </c>
      <c r="I20" s="11" t="s">
        <v>475</v>
      </c>
      <c r="J20" s="11" t="s">
        <v>476</v>
      </c>
      <c r="K20" s="11" t="s">
        <v>477</v>
      </c>
      <c r="L20" s="11" t="s">
        <v>478</v>
      </c>
      <c r="M20" s="11" t="s">
        <v>479</v>
      </c>
      <c r="O20" s="31" t="s">
        <v>478</v>
      </c>
      <c r="P20" s="12" t="s">
        <v>476</v>
      </c>
      <c r="R20" s="9">
        <f t="shared" si="1"/>
        <v>0</v>
      </c>
      <c r="S20" s="9">
        <f t="shared" si="2"/>
        <v>1</v>
      </c>
      <c r="T20" s="9">
        <f t="shared" si="3"/>
        <v>0</v>
      </c>
      <c r="U20" s="9">
        <f t="shared" si="4"/>
        <v>0</v>
      </c>
      <c r="V20" s="33">
        <v>0.5</v>
      </c>
      <c r="W20" s="9">
        <f t="shared" si="6"/>
        <v>0</v>
      </c>
      <c r="X20" s="9">
        <f t="shared" si="7"/>
        <v>1</v>
      </c>
      <c r="Y20" s="9">
        <f t="shared" si="8"/>
        <v>0</v>
      </c>
      <c r="Z20" s="9">
        <f t="shared" si="9"/>
        <v>0</v>
      </c>
      <c r="AA20" s="9">
        <f t="shared" si="10"/>
        <v>0</v>
      </c>
      <c r="AC20" s="9" t="e">
        <f t="shared" si="11"/>
        <v>#N/A</v>
      </c>
      <c r="AD20" s="9">
        <f t="shared" si="12"/>
        <v>1</v>
      </c>
    </row>
    <row r="21" spans="1:30" x14ac:dyDescent="0.2">
      <c r="A21" s="9" t="s">
        <v>375</v>
      </c>
    </row>
    <row r="22" spans="1:30" x14ac:dyDescent="0.2">
      <c r="A22" s="10"/>
      <c r="B22" s="9" t="s">
        <v>24</v>
      </c>
      <c r="C22" s="9" t="s">
        <v>23</v>
      </c>
      <c r="D22" s="14" t="s">
        <v>149</v>
      </c>
      <c r="E22" s="14" t="s">
        <v>473</v>
      </c>
      <c r="F22" s="14" t="s">
        <v>69</v>
      </c>
      <c r="G22" s="14" t="s">
        <v>480</v>
      </c>
      <c r="H22" s="14" t="s">
        <v>270</v>
      </c>
      <c r="I22" s="14" t="s">
        <v>136</v>
      </c>
      <c r="J22" s="14" t="s">
        <v>476</v>
      </c>
      <c r="K22" s="14" t="s">
        <v>481</v>
      </c>
      <c r="L22" s="14" t="s">
        <v>146</v>
      </c>
      <c r="M22" s="14" t="s">
        <v>223</v>
      </c>
    </row>
    <row r="23" spans="1:3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</row>
  </sheetData>
  <conditionalFormatting sqref="D3:M19 D20:G20 I20:M20">
    <cfRule type="cellIs" dxfId="1" priority="7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23"/>
  <sheetViews>
    <sheetView topLeftCell="F1" workbookViewId="0">
      <selection activeCell="AC3" sqref="AC3:AC20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28515625" style="9" bestFit="1" customWidth="1"/>
    <col min="5" max="5" width="10" style="9" bestFit="1" customWidth="1"/>
    <col min="6" max="6" width="7.85546875" style="9" bestFit="1" customWidth="1"/>
    <col min="7" max="7" width="7.42578125" style="9" bestFit="1" customWidth="1"/>
    <col min="8" max="8" width="7.28515625" style="9" bestFit="1" customWidth="1"/>
    <col min="9" max="9" width="8.28515625" style="9" bestFit="1" customWidth="1"/>
    <col min="10" max="10" width="8.5703125" style="9" bestFit="1" customWidth="1"/>
    <col min="11" max="11" width="6" style="9" bestFit="1" customWidth="1"/>
    <col min="12" max="12" width="7.140625" style="9" bestFit="1" customWidth="1"/>
    <col min="13" max="13" width="6.28515625" style="9" bestFit="1" customWidth="1"/>
    <col min="14" max="14" width="8" style="9" bestFit="1" customWidth="1"/>
    <col min="15" max="15" width="8.140625" style="9" bestFit="1" customWidth="1"/>
    <col min="16" max="16" width="8.42578125" style="9" bestFit="1" customWidth="1"/>
    <col min="17" max="17" width="8.28515625" style="9" bestFit="1" customWidth="1"/>
    <col min="18" max="18" width="11.140625" style="9" bestFit="1" customWidth="1"/>
    <col min="19" max="19" width="8.85546875" style="9" bestFit="1" customWidth="1"/>
    <col min="20" max="20" width="7.5703125" style="9" bestFit="1" customWidth="1"/>
    <col min="21" max="21" width="9.140625" style="9" bestFit="1" customWidth="1"/>
    <col min="22" max="22" width="7.140625" style="9" bestFit="1" customWidth="1"/>
    <col min="23" max="23" width="9.5703125" style="9" bestFit="1" customWidth="1"/>
    <col min="24" max="24" width="10.140625" style="9" bestFit="1" customWidth="1"/>
    <col min="25" max="25" width="2.7109375" style="9" customWidth="1"/>
    <col min="26" max="27" width="11.140625" style="9" bestFit="1" customWidth="1"/>
    <col min="28" max="28" width="9.5703125" style="9" bestFit="1" customWidth="1"/>
    <col min="29" max="29" width="10.140625" style="9" bestFit="1" customWidth="1"/>
    <col min="30" max="30" width="2.7109375" style="9" customWidth="1"/>
    <col min="31" max="48" width="2" style="9" bestFit="1" customWidth="1"/>
    <col min="49" max="50" width="2" style="9" customWidth="1"/>
    <col min="51" max="51" width="2" style="9" bestFit="1" customWidth="1"/>
    <col min="52" max="52" width="2.7109375" style="9" customWidth="1"/>
    <col min="53" max="54" width="4.7109375" style="9" bestFit="1" customWidth="1"/>
    <col min="55" max="56" width="4.7109375" style="10" bestFit="1" customWidth="1"/>
    <col min="57" max="16384" width="8.85546875" style="10"/>
  </cols>
  <sheetData>
    <row r="1" spans="1:56" ht="15" x14ac:dyDescent="0.25">
      <c r="A1" s="18" t="s">
        <v>502</v>
      </c>
      <c r="B1" s="8"/>
    </row>
    <row r="2" spans="1:56" x14ac:dyDescent="0.2">
      <c r="A2" s="8"/>
      <c r="B2" s="8" t="s">
        <v>11</v>
      </c>
      <c r="C2" s="8" t="s">
        <v>12</v>
      </c>
      <c r="Z2" s="8" t="s">
        <v>12</v>
      </c>
      <c r="AA2" s="8"/>
      <c r="AB2" s="8"/>
    </row>
    <row r="3" spans="1:56" x14ac:dyDescent="0.2">
      <c r="A3" s="13" t="s">
        <v>96</v>
      </c>
      <c r="B3" s="14">
        <f>SUM(AE3:AY3)</f>
        <v>9</v>
      </c>
      <c r="C3" s="15">
        <f>COUNT(BA3:BD3)</f>
        <v>3</v>
      </c>
      <c r="D3" s="11" t="s">
        <v>483</v>
      </c>
      <c r="E3" s="11" t="s">
        <v>484</v>
      </c>
      <c r="F3" s="11" t="s">
        <v>136</v>
      </c>
      <c r="G3" s="11" t="s">
        <v>485</v>
      </c>
      <c r="H3" s="11" t="s">
        <v>445</v>
      </c>
      <c r="I3" s="11" t="s">
        <v>486</v>
      </c>
      <c r="J3" s="11" t="s">
        <v>487</v>
      </c>
      <c r="K3" s="11" t="s">
        <v>488</v>
      </c>
      <c r="L3" s="11" t="s">
        <v>489</v>
      </c>
      <c r="M3" s="11" t="s">
        <v>63</v>
      </c>
      <c r="N3" s="11" t="s">
        <v>216</v>
      </c>
      <c r="O3" s="11" t="s">
        <v>490</v>
      </c>
      <c r="P3" s="11" t="s">
        <v>491</v>
      </c>
      <c r="Q3" s="11" t="s">
        <v>22</v>
      </c>
      <c r="R3" s="11" t="s">
        <v>492</v>
      </c>
      <c r="S3" s="11" t="s">
        <v>17</v>
      </c>
      <c r="T3" s="11" t="s">
        <v>493</v>
      </c>
      <c r="U3" s="11" t="s">
        <v>494</v>
      </c>
      <c r="V3" s="11" t="s">
        <v>223</v>
      </c>
      <c r="W3" s="11" t="s">
        <v>495</v>
      </c>
      <c r="X3" s="11" t="s">
        <v>503</v>
      </c>
      <c r="Z3" s="12" t="s">
        <v>492</v>
      </c>
      <c r="AA3" s="12" t="s">
        <v>17</v>
      </c>
      <c r="AB3" s="12" t="s">
        <v>493</v>
      </c>
      <c r="AC3" s="31" t="s">
        <v>503</v>
      </c>
      <c r="AE3" s="9">
        <f t="shared" ref="AE3:AE20" si="0">IF(D3=$D$22,1,0)</f>
        <v>0</v>
      </c>
      <c r="AF3" s="9">
        <f t="shared" ref="AF3:AF20" si="1">IF(E3=$E$22,1,0)</f>
        <v>0</v>
      </c>
      <c r="AG3" s="9">
        <f t="shared" ref="AG3:AG20" si="2">IF(F3=$F$22,1,0)</f>
        <v>1</v>
      </c>
      <c r="AH3" s="9">
        <f t="shared" ref="AH3:AH20" si="3">IF(G3=$G$22,1,0)</f>
        <v>0</v>
      </c>
      <c r="AI3" s="9">
        <f t="shared" ref="AI3:AI20" si="4">IF(H3=$H$22,1,0)</f>
        <v>0</v>
      </c>
      <c r="AJ3" s="9">
        <f t="shared" ref="AJ3:AJ20" si="5">IF(I3=$I$22,1,0)</f>
        <v>0</v>
      </c>
      <c r="AK3" s="9">
        <f t="shared" ref="AK3:AK20" si="6">IF(J3=$J$22,1,0)</f>
        <v>0</v>
      </c>
      <c r="AL3" s="9">
        <f t="shared" ref="AL3:AL20" si="7">IF(K3=$K$22,1,0)</f>
        <v>1</v>
      </c>
      <c r="AM3" s="9">
        <f t="shared" ref="AM3:AM20" si="8">IF(L3=$L$22,1,0)</f>
        <v>0</v>
      </c>
      <c r="AN3" s="9">
        <f t="shared" ref="AN3:AN20" si="9">IF(M3=$M$22,1,0)</f>
        <v>0</v>
      </c>
      <c r="AO3" s="9">
        <f t="shared" ref="AO3:AO20" si="10">IF(N3=$N$22,1,0)</f>
        <v>0</v>
      </c>
      <c r="AP3" s="9">
        <f t="shared" ref="AP3:AP20" si="11">IF(O3=$O$22,1,0)</f>
        <v>1</v>
      </c>
      <c r="AQ3" s="9">
        <f t="shared" ref="AQ3:AQ20" si="12">IF(P3=$P$22,1,0)</f>
        <v>0</v>
      </c>
      <c r="AR3" s="9">
        <f t="shared" ref="AR3:AR20" si="13">IF(Q3=$Q$22,1,0)</f>
        <v>0</v>
      </c>
      <c r="AS3" s="9">
        <f t="shared" ref="AS3:AS20" si="14">IF(R3=$R$22,1,0)</f>
        <v>1</v>
      </c>
      <c r="AT3" s="9">
        <f t="shared" ref="AT3:AT20" si="15">IF(S3=$S$22,1,0)</f>
        <v>1</v>
      </c>
      <c r="AU3" s="9">
        <f t="shared" ref="AU3:AU20" si="16">IF(T3=$T$22,1,0)</f>
        <v>1</v>
      </c>
      <c r="AV3" s="9">
        <f t="shared" ref="AV3:AV20" si="17">IF(U3=$U$22,1,0)</f>
        <v>1</v>
      </c>
      <c r="AW3" s="9">
        <f t="shared" ref="AW3:AW20" si="18">IF(V3=$V$22,1,0)</f>
        <v>1</v>
      </c>
      <c r="AX3" s="9">
        <f t="shared" ref="AX3:AX20" si="19">IF(W3=$W$22,1,0)</f>
        <v>1</v>
      </c>
      <c r="AY3" s="9">
        <f t="shared" ref="AY3:AY20" si="20">IF(X3=$X$22,1,0)</f>
        <v>0</v>
      </c>
      <c r="BA3" s="9">
        <f>HLOOKUP(Z3,$D$22:$X$23,2,FALSE)</f>
        <v>1</v>
      </c>
      <c r="BB3" s="9">
        <f>HLOOKUP(AA3,$D$22:$X$23,2,FALSE)</f>
        <v>1</v>
      </c>
      <c r="BC3" s="9">
        <f>HLOOKUP(AB3,$D$22:$X$23,2,FALSE)</f>
        <v>1</v>
      </c>
      <c r="BD3" s="9" t="e">
        <f>HLOOKUP(AC3,$X$22:$X$23,2,FALSE)</f>
        <v>#N/A</v>
      </c>
    </row>
    <row r="4" spans="1:56" x14ac:dyDescent="0.2">
      <c r="A4" s="13" t="s">
        <v>0</v>
      </c>
      <c r="B4" s="34" t="s">
        <v>15</v>
      </c>
      <c r="C4" s="34" t="s">
        <v>15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X4" s="11" t="s">
        <v>14</v>
      </c>
      <c r="Z4" s="31" t="s">
        <v>14</v>
      </c>
      <c r="AA4" s="31" t="s">
        <v>14</v>
      </c>
      <c r="AB4" s="31" t="s">
        <v>14</v>
      </c>
      <c r="AC4" s="31" t="s">
        <v>14</v>
      </c>
      <c r="AE4" s="9">
        <f t="shared" si="0"/>
        <v>0</v>
      </c>
      <c r="AF4" s="9">
        <f t="shared" si="1"/>
        <v>0</v>
      </c>
      <c r="AG4" s="9">
        <f t="shared" si="2"/>
        <v>0</v>
      </c>
      <c r="AH4" s="9">
        <f t="shared" si="3"/>
        <v>0</v>
      </c>
      <c r="AI4" s="9">
        <f t="shared" si="4"/>
        <v>0</v>
      </c>
      <c r="AJ4" s="9">
        <f t="shared" si="5"/>
        <v>0</v>
      </c>
      <c r="AK4" s="9">
        <f t="shared" si="6"/>
        <v>0</v>
      </c>
      <c r="AL4" s="9">
        <f t="shared" si="7"/>
        <v>0</v>
      </c>
      <c r="AM4" s="9">
        <f t="shared" si="8"/>
        <v>0</v>
      </c>
      <c r="AN4" s="9">
        <f t="shared" si="9"/>
        <v>0</v>
      </c>
      <c r="AO4" s="9">
        <f t="shared" si="10"/>
        <v>0</v>
      </c>
      <c r="AP4" s="9">
        <f t="shared" si="11"/>
        <v>0</v>
      </c>
      <c r="AQ4" s="9">
        <f t="shared" si="12"/>
        <v>0</v>
      </c>
      <c r="AR4" s="9">
        <f t="shared" si="13"/>
        <v>0</v>
      </c>
      <c r="AS4" s="9">
        <f t="shared" si="14"/>
        <v>0</v>
      </c>
      <c r="AT4" s="9">
        <f t="shared" si="15"/>
        <v>0</v>
      </c>
      <c r="AU4" s="9">
        <f t="shared" si="16"/>
        <v>0</v>
      </c>
      <c r="AV4" s="9">
        <f t="shared" si="17"/>
        <v>0</v>
      </c>
      <c r="AW4" s="9">
        <f t="shared" si="18"/>
        <v>0</v>
      </c>
      <c r="AX4" s="9">
        <f t="shared" si="19"/>
        <v>0</v>
      </c>
      <c r="AY4" s="9">
        <f t="shared" si="20"/>
        <v>0</v>
      </c>
      <c r="BA4" s="9" t="e">
        <f t="shared" ref="BA4:BA20" si="21">HLOOKUP(Z4,$D$22:$X$23,2,FALSE)</f>
        <v>#N/A</v>
      </c>
      <c r="BB4" s="9" t="e">
        <f t="shared" ref="BB4:BB20" si="22">HLOOKUP(AA4,$D$22:$X$23,2,FALSE)</f>
        <v>#N/A</v>
      </c>
      <c r="BC4" s="9" t="e">
        <f t="shared" ref="BC4:BC20" si="23">HLOOKUP(AB4,$D$22:$X$23,2,FALSE)</f>
        <v>#N/A</v>
      </c>
      <c r="BD4" s="9" t="e">
        <f t="shared" ref="BD4:BD20" si="24">HLOOKUP(AC4,$X$22:$X$23,2,FALSE)</f>
        <v>#N/A</v>
      </c>
    </row>
    <row r="5" spans="1:56" x14ac:dyDescent="0.2">
      <c r="A5" s="13" t="s">
        <v>1</v>
      </c>
      <c r="B5" s="14">
        <f>SUM(AE5:AY5)</f>
        <v>9</v>
      </c>
      <c r="C5" s="15">
        <f t="shared" ref="C5:C20" si="25">COUNT(BA5:BD5)</f>
        <v>2</v>
      </c>
      <c r="D5" s="11" t="s">
        <v>483</v>
      </c>
      <c r="E5" s="11" t="s">
        <v>484</v>
      </c>
      <c r="F5" s="11" t="s">
        <v>496</v>
      </c>
      <c r="G5" s="11" t="s">
        <v>21</v>
      </c>
      <c r="H5" s="11" t="s">
        <v>445</v>
      </c>
      <c r="I5" s="11" t="s">
        <v>486</v>
      </c>
      <c r="J5" s="11" t="s">
        <v>487</v>
      </c>
      <c r="K5" s="11" t="s">
        <v>145</v>
      </c>
      <c r="L5" s="11" t="s">
        <v>489</v>
      </c>
      <c r="M5" s="11" t="s">
        <v>63</v>
      </c>
      <c r="N5" s="11" t="s">
        <v>216</v>
      </c>
      <c r="O5" s="11" t="s">
        <v>490</v>
      </c>
      <c r="P5" s="11" t="s">
        <v>491</v>
      </c>
      <c r="Q5" s="11" t="s">
        <v>211</v>
      </c>
      <c r="R5" s="11" t="s">
        <v>492</v>
      </c>
      <c r="S5" s="11" t="s">
        <v>497</v>
      </c>
      <c r="T5" s="11" t="s">
        <v>493</v>
      </c>
      <c r="U5" s="11" t="s">
        <v>494</v>
      </c>
      <c r="V5" s="11" t="s">
        <v>223</v>
      </c>
      <c r="W5" s="11" t="s">
        <v>495</v>
      </c>
      <c r="X5" s="11" t="s">
        <v>17</v>
      </c>
      <c r="Z5" s="12" t="s">
        <v>492</v>
      </c>
      <c r="AA5" s="31" t="s">
        <v>487</v>
      </c>
      <c r="AB5" s="12" t="s">
        <v>495</v>
      </c>
      <c r="AC5" s="31" t="s">
        <v>503</v>
      </c>
      <c r="AE5" s="9">
        <f t="shared" si="0"/>
        <v>0</v>
      </c>
      <c r="AF5" s="9">
        <f t="shared" si="1"/>
        <v>0</v>
      </c>
      <c r="AG5" s="9">
        <f t="shared" si="2"/>
        <v>0</v>
      </c>
      <c r="AH5" s="9">
        <f t="shared" si="3"/>
        <v>1</v>
      </c>
      <c r="AI5" s="9">
        <f t="shared" si="4"/>
        <v>0</v>
      </c>
      <c r="AJ5" s="9">
        <f t="shared" si="5"/>
        <v>0</v>
      </c>
      <c r="AK5" s="9">
        <f t="shared" si="6"/>
        <v>0</v>
      </c>
      <c r="AL5" s="9">
        <f t="shared" si="7"/>
        <v>0</v>
      </c>
      <c r="AM5" s="9">
        <f t="shared" si="8"/>
        <v>0</v>
      </c>
      <c r="AN5" s="9">
        <f t="shared" si="9"/>
        <v>0</v>
      </c>
      <c r="AO5" s="9">
        <f t="shared" si="10"/>
        <v>0</v>
      </c>
      <c r="AP5" s="9">
        <f t="shared" si="11"/>
        <v>1</v>
      </c>
      <c r="AQ5" s="9">
        <f t="shared" si="12"/>
        <v>0</v>
      </c>
      <c r="AR5" s="9">
        <f t="shared" si="13"/>
        <v>1</v>
      </c>
      <c r="AS5" s="9">
        <f t="shared" si="14"/>
        <v>1</v>
      </c>
      <c r="AT5" s="9">
        <f t="shared" si="15"/>
        <v>0</v>
      </c>
      <c r="AU5" s="9">
        <f t="shared" si="16"/>
        <v>1</v>
      </c>
      <c r="AV5" s="9">
        <f t="shared" si="17"/>
        <v>1</v>
      </c>
      <c r="AW5" s="9">
        <f t="shared" si="18"/>
        <v>1</v>
      </c>
      <c r="AX5" s="9">
        <f t="shared" si="19"/>
        <v>1</v>
      </c>
      <c r="AY5" s="9">
        <f t="shared" si="20"/>
        <v>1</v>
      </c>
      <c r="BA5" s="9">
        <f t="shared" si="21"/>
        <v>1</v>
      </c>
      <c r="BB5" s="9" t="e">
        <f t="shared" si="22"/>
        <v>#N/A</v>
      </c>
      <c r="BC5" s="9">
        <f t="shared" si="23"/>
        <v>1</v>
      </c>
      <c r="BD5" s="9" t="e">
        <f t="shared" si="24"/>
        <v>#N/A</v>
      </c>
    </row>
    <row r="6" spans="1:56" x14ac:dyDescent="0.2">
      <c r="A6" s="13" t="s">
        <v>2</v>
      </c>
      <c r="B6" s="14">
        <f>SUM(AE6:AY6)</f>
        <v>11</v>
      </c>
      <c r="C6" s="15">
        <f t="shared" si="25"/>
        <v>4</v>
      </c>
      <c r="D6" s="11" t="s">
        <v>122</v>
      </c>
      <c r="E6" s="11" t="s">
        <v>484</v>
      </c>
      <c r="F6" s="11" t="s">
        <v>136</v>
      </c>
      <c r="G6" s="11" t="s">
        <v>485</v>
      </c>
      <c r="H6" s="11" t="s">
        <v>284</v>
      </c>
      <c r="I6" s="11" t="s">
        <v>486</v>
      </c>
      <c r="J6" s="11" t="s">
        <v>487</v>
      </c>
      <c r="K6" s="11" t="s">
        <v>145</v>
      </c>
      <c r="L6" s="11" t="s">
        <v>489</v>
      </c>
      <c r="M6" s="11" t="s">
        <v>63</v>
      </c>
      <c r="N6" s="11" t="s">
        <v>216</v>
      </c>
      <c r="O6" s="11" t="s">
        <v>490</v>
      </c>
      <c r="P6" s="11" t="s">
        <v>288</v>
      </c>
      <c r="Q6" s="11" t="s">
        <v>211</v>
      </c>
      <c r="R6" s="11" t="s">
        <v>492</v>
      </c>
      <c r="S6" s="11" t="s">
        <v>17</v>
      </c>
      <c r="T6" s="11" t="s">
        <v>72</v>
      </c>
      <c r="U6" s="11" t="s">
        <v>494</v>
      </c>
      <c r="V6" s="11" t="s">
        <v>223</v>
      </c>
      <c r="W6" s="11" t="s">
        <v>495</v>
      </c>
      <c r="X6" s="11" t="s">
        <v>503</v>
      </c>
      <c r="Z6" s="12" t="s">
        <v>492</v>
      </c>
      <c r="AA6" s="12" t="s">
        <v>17</v>
      </c>
      <c r="AB6" s="12" t="s">
        <v>136</v>
      </c>
      <c r="AC6" s="12" t="s">
        <v>17</v>
      </c>
      <c r="AE6" s="9">
        <f t="shared" si="0"/>
        <v>1</v>
      </c>
      <c r="AF6" s="9">
        <f t="shared" si="1"/>
        <v>0</v>
      </c>
      <c r="AG6" s="9">
        <f t="shared" si="2"/>
        <v>1</v>
      </c>
      <c r="AH6" s="9">
        <f t="shared" si="3"/>
        <v>0</v>
      </c>
      <c r="AI6" s="9">
        <f t="shared" si="4"/>
        <v>1</v>
      </c>
      <c r="AJ6" s="9">
        <f t="shared" si="5"/>
        <v>0</v>
      </c>
      <c r="AK6" s="9">
        <f t="shared" si="6"/>
        <v>0</v>
      </c>
      <c r="AL6" s="9">
        <f t="shared" si="7"/>
        <v>0</v>
      </c>
      <c r="AM6" s="9">
        <f t="shared" si="8"/>
        <v>0</v>
      </c>
      <c r="AN6" s="9">
        <f t="shared" si="9"/>
        <v>0</v>
      </c>
      <c r="AO6" s="9">
        <f t="shared" si="10"/>
        <v>0</v>
      </c>
      <c r="AP6" s="9">
        <f t="shared" si="11"/>
        <v>1</v>
      </c>
      <c r="AQ6" s="9">
        <f t="shared" si="12"/>
        <v>1</v>
      </c>
      <c r="AR6" s="9">
        <f t="shared" si="13"/>
        <v>1</v>
      </c>
      <c r="AS6" s="9">
        <f t="shared" si="14"/>
        <v>1</v>
      </c>
      <c r="AT6" s="9">
        <f t="shared" si="15"/>
        <v>1</v>
      </c>
      <c r="AU6" s="9">
        <f t="shared" si="16"/>
        <v>0</v>
      </c>
      <c r="AV6" s="9">
        <f t="shared" si="17"/>
        <v>1</v>
      </c>
      <c r="AW6" s="9">
        <f t="shared" si="18"/>
        <v>1</v>
      </c>
      <c r="AX6" s="9">
        <f t="shared" si="19"/>
        <v>1</v>
      </c>
      <c r="AY6" s="9">
        <f t="shared" si="20"/>
        <v>0</v>
      </c>
      <c r="BA6" s="9">
        <f t="shared" si="21"/>
        <v>1</v>
      </c>
      <c r="BB6" s="9">
        <f t="shared" si="22"/>
        <v>1</v>
      </c>
      <c r="BC6" s="9">
        <f t="shared" si="23"/>
        <v>1</v>
      </c>
      <c r="BD6" s="9">
        <f t="shared" si="24"/>
        <v>1</v>
      </c>
    </row>
    <row r="7" spans="1:56" x14ac:dyDescent="0.2">
      <c r="A7" s="13" t="s">
        <v>3</v>
      </c>
      <c r="B7" s="14">
        <f>SUM(AE7:AY7)</f>
        <v>12</v>
      </c>
      <c r="C7" s="15">
        <f t="shared" si="25"/>
        <v>2</v>
      </c>
      <c r="D7" s="11" t="s">
        <v>122</v>
      </c>
      <c r="E7" s="11" t="s">
        <v>484</v>
      </c>
      <c r="F7" s="11" t="s">
        <v>496</v>
      </c>
      <c r="G7" s="11" t="s">
        <v>485</v>
      </c>
      <c r="H7" s="11" t="s">
        <v>284</v>
      </c>
      <c r="I7" s="11" t="s">
        <v>486</v>
      </c>
      <c r="J7" s="11" t="s">
        <v>69</v>
      </c>
      <c r="K7" s="11" t="s">
        <v>488</v>
      </c>
      <c r="L7" s="11" t="s">
        <v>73</v>
      </c>
      <c r="M7" s="11" t="s">
        <v>63</v>
      </c>
      <c r="N7" s="11" t="s">
        <v>216</v>
      </c>
      <c r="O7" s="11" t="s">
        <v>490</v>
      </c>
      <c r="P7" s="11" t="s">
        <v>288</v>
      </c>
      <c r="Q7" s="11" t="s">
        <v>22</v>
      </c>
      <c r="R7" s="11" t="s">
        <v>498</v>
      </c>
      <c r="S7" s="11" t="s">
        <v>17</v>
      </c>
      <c r="T7" s="11" t="s">
        <v>493</v>
      </c>
      <c r="U7" s="11" t="s">
        <v>494</v>
      </c>
      <c r="V7" s="11" t="s">
        <v>499</v>
      </c>
      <c r="W7" s="11" t="s">
        <v>495</v>
      </c>
      <c r="X7" s="11" t="s">
        <v>17</v>
      </c>
      <c r="Z7" s="12" t="s">
        <v>17</v>
      </c>
      <c r="AA7" s="31" t="s">
        <v>499</v>
      </c>
      <c r="AB7" s="12" t="s">
        <v>284</v>
      </c>
      <c r="AC7" s="31" t="s">
        <v>503</v>
      </c>
      <c r="AE7" s="9">
        <f t="shared" si="0"/>
        <v>1</v>
      </c>
      <c r="AF7" s="9">
        <f t="shared" si="1"/>
        <v>0</v>
      </c>
      <c r="AG7" s="9">
        <f t="shared" si="2"/>
        <v>0</v>
      </c>
      <c r="AH7" s="9">
        <f t="shared" si="3"/>
        <v>0</v>
      </c>
      <c r="AI7" s="9">
        <f t="shared" si="4"/>
        <v>1</v>
      </c>
      <c r="AJ7" s="9">
        <f t="shared" si="5"/>
        <v>0</v>
      </c>
      <c r="AK7" s="9">
        <f t="shared" si="6"/>
        <v>1</v>
      </c>
      <c r="AL7" s="9">
        <f t="shared" si="7"/>
        <v>1</v>
      </c>
      <c r="AM7" s="9">
        <f t="shared" si="8"/>
        <v>1</v>
      </c>
      <c r="AN7" s="9">
        <f t="shared" si="9"/>
        <v>0</v>
      </c>
      <c r="AO7" s="9">
        <f t="shared" si="10"/>
        <v>0</v>
      </c>
      <c r="AP7" s="9">
        <f t="shared" si="11"/>
        <v>1</v>
      </c>
      <c r="AQ7" s="9">
        <f t="shared" si="12"/>
        <v>1</v>
      </c>
      <c r="AR7" s="9">
        <f t="shared" si="13"/>
        <v>0</v>
      </c>
      <c r="AS7" s="9">
        <f t="shared" si="14"/>
        <v>0</v>
      </c>
      <c r="AT7" s="9">
        <f t="shared" si="15"/>
        <v>1</v>
      </c>
      <c r="AU7" s="9">
        <f t="shared" si="16"/>
        <v>1</v>
      </c>
      <c r="AV7" s="9">
        <f t="shared" si="17"/>
        <v>1</v>
      </c>
      <c r="AW7" s="9">
        <f t="shared" si="18"/>
        <v>0</v>
      </c>
      <c r="AX7" s="9">
        <f t="shared" si="19"/>
        <v>1</v>
      </c>
      <c r="AY7" s="9">
        <f t="shared" si="20"/>
        <v>1</v>
      </c>
      <c r="BA7" s="9">
        <f t="shared" si="21"/>
        <v>1</v>
      </c>
      <c r="BB7" s="9" t="e">
        <f t="shared" si="22"/>
        <v>#N/A</v>
      </c>
      <c r="BC7" s="9">
        <f t="shared" si="23"/>
        <v>1</v>
      </c>
      <c r="BD7" s="9" t="e">
        <f t="shared" si="24"/>
        <v>#N/A</v>
      </c>
    </row>
    <row r="8" spans="1:56" x14ac:dyDescent="0.2">
      <c r="A8" s="13" t="s">
        <v>93</v>
      </c>
      <c r="B8" s="14">
        <f>SUM(AE8:AY8)</f>
        <v>11</v>
      </c>
      <c r="C8" s="15">
        <f t="shared" si="25"/>
        <v>4</v>
      </c>
      <c r="D8" s="11" t="s">
        <v>483</v>
      </c>
      <c r="E8" s="11" t="s">
        <v>484</v>
      </c>
      <c r="F8" s="11" t="s">
        <v>496</v>
      </c>
      <c r="G8" s="11" t="s">
        <v>21</v>
      </c>
      <c r="H8" s="11" t="s">
        <v>445</v>
      </c>
      <c r="I8" s="11" t="s">
        <v>486</v>
      </c>
      <c r="J8" s="11" t="s">
        <v>487</v>
      </c>
      <c r="K8" s="11" t="s">
        <v>488</v>
      </c>
      <c r="L8" s="11" t="s">
        <v>489</v>
      </c>
      <c r="M8" s="11" t="s">
        <v>500</v>
      </c>
      <c r="N8" s="11" t="s">
        <v>70</v>
      </c>
      <c r="O8" s="11" t="s">
        <v>490</v>
      </c>
      <c r="P8" s="11" t="s">
        <v>491</v>
      </c>
      <c r="Q8" s="11" t="s">
        <v>22</v>
      </c>
      <c r="R8" s="11" t="s">
        <v>492</v>
      </c>
      <c r="S8" s="11" t="s">
        <v>17</v>
      </c>
      <c r="T8" s="11" t="s">
        <v>493</v>
      </c>
      <c r="U8" s="11" t="s">
        <v>494</v>
      </c>
      <c r="V8" s="11" t="s">
        <v>499</v>
      </c>
      <c r="W8" s="11" t="s">
        <v>495</v>
      </c>
      <c r="X8" s="11" t="s">
        <v>17</v>
      </c>
      <c r="Z8" s="12" t="s">
        <v>492</v>
      </c>
      <c r="AA8" s="12" t="s">
        <v>17</v>
      </c>
      <c r="AB8" s="12" t="s">
        <v>495</v>
      </c>
      <c r="AC8" s="12" t="s">
        <v>17</v>
      </c>
      <c r="AE8" s="9">
        <f t="shared" si="0"/>
        <v>0</v>
      </c>
      <c r="AF8" s="9">
        <f t="shared" si="1"/>
        <v>0</v>
      </c>
      <c r="AG8" s="9">
        <f t="shared" si="2"/>
        <v>0</v>
      </c>
      <c r="AH8" s="9">
        <f t="shared" si="3"/>
        <v>1</v>
      </c>
      <c r="AI8" s="9">
        <f t="shared" si="4"/>
        <v>0</v>
      </c>
      <c r="AJ8" s="9">
        <f t="shared" si="5"/>
        <v>0</v>
      </c>
      <c r="AK8" s="9">
        <f t="shared" si="6"/>
        <v>0</v>
      </c>
      <c r="AL8" s="9">
        <f t="shared" si="7"/>
        <v>1</v>
      </c>
      <c r="AM8" s="9">
        <f t="shared" si="8"/>
        <v>0</v>
      </c>
      <c r="AN8" s="9">
        <f t="shared" si="9"/>
        <v>1</v>
      </c>
      <c r="AO8" s="9">
        <f t="shared" si="10"/>
        <v>1</v>
      </c>
      <c r="AP8" s="9">
        <f t="shared" si="11"/>
        <v>1</v>
      </c>
      <c r="AQ8" s="9">
        <f t="shared" si="12"/>
        <v>0</v>
      </c>
      <c r="AR8" s="9">
        <f t="shared" si="13"/>
        <v>0</v>
      </c>
      <c r="AS8" s="9">
        <f t="shared" si="14"/>
        <v>1</v>
      </c>
      <c r="AT8" s="9">
        <f t="shared" si="15"/>
        <v>1</v>
      </c>
      <c r="AU8" s="9">
        <f t="shared" si="16"/>
        <v>1</v>
      </c>
      <c r="AV8" s="9">
        <f t="shared" si="17"/>
        <v>1</v>
      </c>
      <c r="AW8" s="9">
        <f t="shared" si="18"/>
        <v>0</v>
      </c>
      <c r="AX8" s="9">
        <f t="shared" si="19"/>
        <v>1</v>
      </c>
      <c r="AY8" s="9">
        <f t="shared" si="20"/>
        <v>1</v>
      </c>
      <c r="BA8" s="9">
        <f>HLOOKUP(Z8,$D$22:$X$23,2,FALSE)</f>
        <v>1</v>
      </c>
      <c r="BB8" s="9">
        <f>HLOOKUP(AA8,$D$22:$X$23,2,FALSE)</f>
        <v>1</v>
      </c>
      <c r="BC8" s="9">
        <f>HLOOKUP(AB8,$D$22:$X$23,2,FALSE)</f>
        <v>1</v>
      </c>
      <c r="BD8" s="9">
        <f t="shared" si="24"/>
        <v>1</v>
      </c>
    </row>
    <row r="9" spans="1:56" x14ac:dyDescent="0.2">
      <c r="A9" s="13" t="s">
        <v>4</v>
      </c>
      <c r="B9" s="34" t="s">
        <v>15</v>
      </c>
      <c r="C9" s="34" t="s">
        <v>15</v>
      </c>
      <c r="D9" s="11" t="s">
        <v>14</v>
      </c>
      <c r="E9" s="11" t="s">
        <v>14</v>
      </c>
      <c r="F9" s="11" t="s">
        <v>14</v>
      </c>
      <c r="G9" s="11" t="s">
        <v>14</v>
      </c>
      <c r="H9" s="11" t="s">
        <v>14</v>
      </c>
      <c r="I9" s="11" t="s">
        <v>14</v>
      </c>
      <c r="J9" s="11" t="s">
        <v>14</v>
      </c>
      <c r="K9" s="11" t="s">
        <v>14</v>
      </c>
      <c r="L9" s="11" t="s">
        <v>14</v>
      </c>
      <c r="M9" s="11" t="s">
        <v>14</v>
      </c>
      <c r="N9" s="11" t="s">
        <v>14</v>
      </c>
      <c r="O9" s="11" t="s">
        <v>14</v>
      </c>
      <c r="P9" s="11" t="s">
        <v>14</v>
      </c>
      <c r="Q9" s="11" t="s">
        <v>14</v>
      </c>
      <c r="R9" s="11" t="s">
        <v>14</v>
      </c>
      <c r="S9" s="11" t="s">
        <v>14</v>
      </c>
      <c r="T9" s="11" t="s">
        <v>14</v>
      </c>
      <c r="U9" s="11" t="s">
        <v>14</v>
      </c>
      <c r="V9" s="11" t="s">
        <v>14</v>
      </c>
      <c r="W9" s="11" t="s">
        <v>14</v>
      </c>
      <c r="X9" s="11" t="s">
        <v>14</v>
      </c>
      <c r="Z9" s="31" t="s">
        <v>14</v>
      </c>
      <c r="AA9" s="31" t="s">
        <v>14</v>
      </c>
      <c r="AB9" s="31" t="s">
        <v>14</v>
      </c>
      <c r="AC9" s="31" t="s">
        <v>14</v>
      </c>
      <c r="AE9" s="9">
        <f t="shared" si="0"/>
        <v>0</v>
      </c>
      <c r="AF9" s="9">
        <f t="shared" si="1"/>
        <v>0</v>
      </c>
      <c r="AG9" s="9">
        <f t="shared" si="2"/>
        <v>0</v>
      </c>
      <c r="AH9" s="9">
        <f t="shared" si="3"/>
        <v>0</v>
      </c>
      <c r="AI9" s="9">
        <f t="shared" si="4"/>
        <v>0</v>
      </c>
      <c r="AJ9" s="9">
        <f t="shared" si="5"/>
        <v>0</v>
      </c>
      <c r="AK9" s="9">
        <f t="shared" si="6"/>
        <v>0</v>
      </c>
      <c r="AL9" s="9">
        <f t="shared" si="7"/>
        <v>0</v>
      </c>
      <c r="AM9" s="9">
        <f t="shared" si="8"/>
        <v>0</v>
      </c>
      <c r="AN9" s="9">
        <f t="shared" si="9"/>
        <v>0</v>
      </c>
      <c r="AO9" s="9">
        <f t="shared" si="10"/>
        <v>0</v>
      </c>
      <c r="AP9" s="9">
        <f t="shared" si="11"/>
        <v>0</v>
      </c>
      <c r="AQ9" s="9">
        <f t="shared" si="12"/>
        <v>0</v>
      </c>
      <c r="AR9" s="9">
        <f t="shared" si="13"/>
        <v>0</v>
      </c>
      <c r="AS9" s="9">
        <f t="shared" si="14"/>
        <v>0</v>
      </c>
      <c r="AT9" s="9">
        <f t="shared" si="15"/>
        <v>0</v>
      </c>
      <c r="AU9" s="9">
        <f t="shared" si="16"/>
        <v>0</v>
      </c>
      <c r="AV9" s="9">
        <f t="shared" si="17"/>
        <v>0</v>
      </c>
      <c r="AW9" s="9">
        <f t="shared" si="18"/>
        <v>0</v>
      </c>
      <c r="AX9" s="9">
        <f t="shared" si="19"/>
        <v>0</v>
      </c>
      <c r="AY9" s="9">
        <f t="shared" si="20"/>
        <v>0</v>
      </c>
      <c r="BA9" s="9" t="e">
        <f t="shared" si="21"/>
        <v>#N/A</v>
      </c>
      <c r="BB9" s="9" t="e">
        <f t="shared" si="22"/>
        <v>#N/A</v>
      </c>
      <c r="BC9" s="9" t="e">
        <f t="shared" si="23"/>
        <v>#N/A</v>
      </c>
      <c r="BD9" s="9" t="e">
        <f t="shared" si="24"/>
        <v>#N/A</v>
      </c>
    </row>
    <row r="10" spans="1:56" x14ac:dyDescent="0.2">
      <c r="A10" s="13" t="s">
        <v>94</v>
      </c>
      <c r="B10" s="14">
        <f t="shared" ref="B10:B20" si="26">SUM(AE10:AY10)</f>
        <v>10</v>
      </c>
      <c r="C10" s="15">
        <f t="shared" si="25"/>
        <v>2</v>
      </c>
      <c r="D10" s="11" t="s">
        <v>14</v>
      </c>
      <c r="E10" s="11" t="s">
        <v>484</v>
      </c>
      <c r="F10" s="11" t="s">
        <v>496</v>
      </c>
      <c r="G10" s="11" t="s">
        <v>485</v>
      </c>
      <c r="H10" s="11" t="s">
        <v>445</v>
      </c>
      <c r="I10" s="11" t="s">
        <v>486</v>
      </c>
      <c r="J10" s="11" t="s">
        <v>69</v>
      </c>
      <c r="K10" s="11" t="s">
        <v>488</v>
      </c>
      <c r="L10" s="11" t="s">
        <v>489</v>
      </c>
      <c r="M10" s="11" t="s">
        <v>500</v>
      </c>
      <c r="N10" s="11" t="s">
        <v>70</v>
      </c>
      <c r="O10" s="11" t="s">
        <v>490</v>
      </c>
      <c r="P10" s="11" t="s">
        <v>491</v>
      </c>
      <c r="Q10" s="11" t="s">
        <v>22</v>
      </c>
      <c r="R10" s="11" t="s">
        <v>492</v>
      </c>
      <c r="S10" s="11" t="s">
        <v>497</v>
      </c>
      <c r="T10" s="11" t="s">
        <v>493</v>
      </c>
      <c r="U10" s="11" t="s">
        <v>494</v>
      </c>
      <c r="V10" s="11" t="s">
        <v>223</v>
      </c>
      <c r="W10" s="11" t="s">
        <v>495</v>
      </c>
      <c r="X10" s="11" t="s">
        <v>503</v>
      </c>
      <c r="Z10" s="12" t="s">
        <v>492</v>
      </c>
      <c r="AA10" s="12" t="s">
        <v>494</v>
      </c>
      <c r="AB10" s="31" t="s">
        <v>486</v>
      </c>
      <c r="AC10" s="31" t="s">
        <v>503</v>
      </c>
      <c r="AE10" s="9">
        <f t="shared" si="0"/>
        <v>0</v>
      </c>
      <c r="AF10" s="9">
        <f t="shared" si="1"/>
        <v>0</v>
      </c>
      <c r="AG10" s="9">
        <f t="shared" si="2"/>
        <v>0</v>
      </c>
      <c r="AH10" s="9">
        <f t="shared" si="3"/>
        <v>0</v>
      </c>
      <c r="AI10" s="9">
        <f t="shared" si="4"/>
        <v>0</v>
      </c>
      <c r="AJ10" s="9">
        <f t="shared" si="5"/>
        <v>0</v>
      </c>
      <c r="AK10" s="9">
        <f t="shared" si="6"/>
        <v>1</v>
      </c>
      <c r="AL10" s="9">
        <f t="shared" si="7"/>
        <v>1</v>
      </c>
      <c r="AM10" s="9">
        <f t="shared" si="8"/>
        <v>0</v>
      </c>
      <c r="AN10" s="9">
        <f t="shared" si="9"/>
        <v>1</v>
      </c>
      <c r="AO10" s="9">
        <f t="shared" si="10"/>
        <v>1</v>
      </c>
      <c r="AP10" s="9">
        <f t="shared" si="11"/>
        <v>1</v>
      </c>
      <c r="AQ10" s="9">
        <f t="shared" si="12"/>
        <v>0</v>
      </c>
      <c r="AR10" s="9">
        <f t="shared" si="13"/>
        <v>0</v>
      </c>
      <c r="AS10" s="9">
        <f t="shared" si="14"/>
        <v>1</v>
      </c>
      <c r="AT10" s="9">
        <f t="shared" si="15"/>
        <v>0</v>
      </c>
      <c r="AU10" s="9">
        <f t="shared" si="16"/>
        <v>1</v>
      </c>
      <c r="AV10" s="9">
        <f t="shared" si="17"/>
        <v>1</v>
      </c>
      <c r="AW10" s="9">
        <f t="shared" si="18"/>
        <v>1</v>
      </c>
      <c r="AX10" s="9">
        <f t="shared" si="19"/>
        <v>1</v>
      </c>
      <c r="AY10" s="9">
        <f t="shared" si="20"/>
        <v>0</v>
      </c>
      <c r="BA10" s="9">
        <f t="shared" si="21"/>
        <v>1</v>
      </c>
      <c r="BB10" s="9">
        <f t="shared" si="22"/>
        <v>1</v>
      </c>
      <c r="BC10" s="9" t="e">
        <f t="shared" si="23"/>
        <v>#N/A</v>
      </c>
      <c r="BD10" s="9" t="e">
        <f t="shared" si="24"/>
        <v>#N/A</v>
      </c>
    </row>
    <row r="11" spans="1:56" x14ac:dyDescent="0.2">
      <c r="A11" s="13" t="s">
        <v>95</v>
      </c>
      <c r="B11" s="14">
        <f t="shared" si="26"/>
        <v>8</v>
      </c>
      <c r="C11" s="15">
        <f t="shared" si="25"/>
        <v>2</v>
      </c>
      <c r="D11" s="11" t="s">
        <v>483</v>
      </c>
      <c r="E11" s="11" t="s">
        <v>484</v>
      </c>
      <c r="F11" s="11" t="s">
        <v>496</v>
      </c>
      <c r="G11" s="11" t="s">
        <v>485</v>
      </c>
      <c r="H11" s="11" t="s">
        <v>284</v>
      </c>
      <c r="I11" s="11" t="s">
        <v>486</v>
      </c>
      <c r="J11" s="11" t="s">
        <v>487</v>
      </c>
      <c r="K11" s="11" t="s">
        <v>488</v>
      </c>
      <c r="L11" s="11" t="s">
        <v>489</v>
      </c>
      <c r="M11" s="11" t="s">
        <v>63</v>
      </c>
      <c r="N11" s="11" t="s">
        <v>216</v>
      </c>
      <c r="O11" s="11" t="s">
        <v>490</v>
      </c>
      <c r="P11" s="11" t="s">
        <v>491</v>
      </c>
      <c r="Q11" s="11" t="s">
        <v>211</v>
      </c>
      <c r="R11" s="11" t="s">
        <v>492</v>
      </c>
      <c r="S11" s="11" t="s">
        <v>497</v>
      </c>
      <c r="T11" s="11" t="s">
        <v>493</v>
      </c>
      <c r="U11" s="11" t="s">
        <v>494</v>
      </c>
      <c r="V11" s="11" t="s">
        <v>499</v>
      </c>
      <c r="W11" s="11" t="s">
        <v>495</v>
      </c>
      <c r="X11" s="11" t="s">
        <v>14</v>
      </c>
      <c r="Z11" s="12" t="s">
        <v>492</v>
      </c>
      <c r="AA11" s="12" t="s">
        <v>495</v>
      </c>
      <c r="AB11" s="31" t="s">
        <v>63</v>
      </c>
      <c r="AC11" s="31" t="s">
        <v>14</v>
      </c>
      <c r="AE11" s="9">
        <f t="shared" si="0"/>
        <v>0</v>
      </c>
      <c r="AF11" s="9">
        <f t="shared" si="1"/>
        <v>0</v>
      </c>
      <c r="AG11" s="9">
        <f t="shared" si="2"/>
        <v>0</v>
      </c>
      <c r="AH11" s="9">
        <f t="shared" si="3"/>
        <v>0</v>
      </c>
      <c r="AI11" s="9">
        <f t="shared" si="4"/>
        <v>1</v>
      </c>
      <c r="AJ11" s="9">
        <f t="shared" si="5"/>
        <v>0</v>
      </c>
      <c r="AK11" s="9">
        <f t="shared" si="6"/>
        <v>0</v>
      </c>
      <c r="AL11" s="9">
        <f t="shared" si="7"/>
        <v>1</v>
      </c>
      <c r="AM11" s="9">
        <f t="shared" si="8"/>
        <v>0</v>
      </c>
      <c r="AN11" s="9">
        <f t="shared" si="9"/>
        <v>0</v>
      </c>
      <c r="AO11" s="9">
        <f t="shared" si="10"/>
        <v>0</v>
      </c>
      <c r="AP11" s="9">
        <f t="shared" si="11"/>
        <v>1</v>
      </c>
      <c r="AQ11" s="9">
        <f t="shared" si="12"/>
        <v>0</v>
      </c>
      <c r="AR11" s="9">
        <f t="shared" si="13"/>
        <v>1</v>
      </c>
      <c r="AS11" s="9">
        <f t="shared" si="14"/>
        <v>1</v>
      </c>
      <c r="AT11" s="9">
        <f t="shared" si="15"/>
        <v>0</v>
      </c>
      <c r="AU11" s="9">
        <f t="shared" si="16"/>
        <v>1</v>
      </c>
      <c r="AV11" s="9">
        <f t="shared" si="17"/>
        <v>1</v>
      </c>
      <c r="AW11" s="9">
        <f t="shared" si="18"/>
        <v>0</v>
      </c>
      <c r="AX11" s="9">
        <f t="shared" si="19"/>
        <v>1</v>
      </c>
      <c r="AY11" s="9">
        <f t="shared" si="20"/>
        <v>0</v>
      </c>
      <c r="BA11" s="9">
        <f t="shared" si="21"/>
        <v>1</v>
      </c>
      <c r="BB11" s="9">
        <f t="shared" si="22"/>
        <v>1</v>
      </c>
      <c r="BC11" s="9" t="e">
        <f t="shared" si="23"/>
        <v>#N/A</v>
      </c>
      <c r="BD11" s="9" t="e">
        <f t="shared" si="24"/>
        <v>#N/A</v>
      </c>
    </row>
    <row r="12" spans="1:56" x14ac:dyDescent="0.2">
      <c r="A12" s="13" t="s">
        <v>5</v>
      </c>
      <c r="B12" s="14">
        <f t="shared" si="26"/>
        <v>10</v>
      </c>
      <c r="C12" s="15">
        <f t="shared" si="25"/>
        <v>3</v>
      </c>
      <c r="D12" s="11" t="s">
        <v>483</v>
      </c>
      <c r="E12" s="11" t="s">
        <v>484</v>
      </c>
      <c r="F12" s="11" t="s">
        <v>136</v>
      </c>
      <c r="G12" s="11" t="s">
        <v>485</v>
      </c>
      <c r="H12" s="11" t="s">
        <v>445</v>
      </c>
      <c r="I12" s="11" t="s">
        <v>486</v>
      </c>
      <c r="J12" s="11" t="s">
        <v>487</v>
      </c>
      <c r="K12" s="11" t="s">
        <v>488</v>
      </c>
      <c r="L12" s="11" t="s">
        <v>489</v>
      </c>
      <c r="M12" s="11" t="s">
        <v>500</v>
      </c>
      <c r="N12" s="11" t="s">
        <v>216</v>
      </c>
      <c r="O12" s="11" t="s">
        <v>363</v>
      </c>
      <c r="P12" s="11" t="s">
        <v>288</v>
      </c>
      <c r="Q12" s="11" t="s">
        <v>22</v>
      </c>
      <c r="R12" s="11" t="s">
        <v>492</v>
      </c>
      <c r="S12" s="11" t="s">
        <v>17</v>
      </c>
      <c r="T12" s="11" t="s">
        <v>493</v>
      </c>
      <c r="U12" s="11" t="s">
        <v>501</v>
      </c>
      <c r="V12" s="11" t="s">
        <v>223</v>
      </c>
      <c r="W12" s="11" t="s">
        <v>495</v>
      </c>
      <c r="X12" s="11" t="s">
        <v>17</v>
      </c>
      <c r="Z12" s="12" t="s">
        <v>492</v>
      </c>
      <c r="AA12" s="31" t="s">
        <v>216</v>
      </c>
      <c r="AB12" s="12" t="s">
        <v>495</v>
      </c>
      <c r="AC12" s="12" t="s">
        <v>17</v>
      </c>
      <c r="AE12" s="9">
        <f t="shared" si="0"/>
        <v>0</v>
      </c>
      <c r="AF12" s="9">
        <f t="shared" si="1"/>
        <v>0</v>
      </c>
      <c r="AG12" s="9">
        <f t="shared" si="2"/>
        <v>1</v>
      </c>
      <c r="AH12" s="9">
        <f t="shared" si="3"/>
        <v>0</v>
      </c>
      <c r="AI12" s="9">
        <f t="shared" si="4"/>
        <v>0</v>
      </c>
      <c r="AJ12" s="9">
        <f t="shared" si="5"/>
        <v>0</v>
      </c>
      <c r="AK12" s="9">
        <f t="shared" si="6"/>
        <v>0</v>
      </c>
      <c r="AL12" s="9">
        <f t="shared" si="7"/>
        <v>1</v>
      </c>
      <c r="AM12" s="9">
        <f t="shared" si="8"/>
        <v>0</v>
      </c>
      <c r="AN12" s="9">
        <f t="shared" si="9"/>
        <v>1</v>
      </c>
      <c r="AO12" s="9">
        <f t="shared" si="10"/>
        <v>0</v>
      </c>
      <c r="AP12" s="9">
        <f t="shared" si="11"/>
        <v>0</v>
      </c>
      <c r="AQ12" s="9">
        <f t="shared" si="12"/>
        <v>1</v>
      </c>
      <c r="AR12" s="9">
        <f t="shared" si="13"/>
        <v>0</v>
      </c>
      <c r="AS12" s="9">
        <f t="shared" si="14"/>
        <v>1</v>
      </c>
      <c r="AT12" s="9">
        <f t="shared" si="15"/>
        <v>1</v>
      </c>
      <c r="AU12" s="9">
        <f t="shared" si="16"/>
        <v>1</v>
      </c>
      <c r="AV12" s="9">
        <f t="shared" si="17"/>
        <v>0</v>
      </c>
      <c r="AW12" s="9">
        <f t="shared" si="18"/>
        <v>1</v>
      </c>
      <c r="AX12" s="9">
        <f t="shared" si="19"/>
        <v>1</v>
      </c>
      <c r="AY12" s="9">
        <f t="shared" si="20"/>
        <v>1</v>
      </c>
      <c r="BA12" s="9">
        <f t="shared" si="21"/>
        <v>1</v>
      </c>
      <c r="BB12" s="9" t="e">
        <f t="shared" si="22"/>
        <v>#N/A</v>
      </c>
      <c r="BC12" s="9">
        <f t="shared" si="23"/>
        <v>1</v>
      </c>
      <c r="BD12" s="9">
        <f t="shared" si="24"/>
        <v>1</v>
      </c>
    </row>
    <row r="13" spans="1:56" x14ac:dyDescent="0.2">
      <c r="A13" s="13" t="s">
        <v>6</v>
      </c>
      <c r="B13" s="14">
        <f t="shared" si="26"/>
        <v>7</v>
      </c>
      <c r="C13" s="15">
        <f t="shared" si="25"/>
        <v>2</v>
      </c>
      <c r="D13" s="11" t="s">
        <v>483</v>
      </c>
      <c r="E13" s="11" t="s">
        <v>484</v>
      </c>
      <c r="F13" s="11" t="s">
        <v>136</v>
      </c>
      <c r="G13" s="11" t="s">
        <v>485</v>
      </c>
      <c r="H13" s="11" t="s">
        <v>445</v>
      </c>
      <c r="I13" s="11" t="s">
        <v>486</v>
      </c>
      <c r="J13" s="11" t="s">
        <v>487</v>
      </c>
      <c r="K13" s="11" t="s">
        <v>145</v>
      </c>
      <c r="L13" s="11" t="s">
        <v>489</v>
      </c>
      <c r="M13" s="11" t="s">
        <v>500</v>
      </c>
      <c r="N13" s="11" t="s">
        <v>70</v>
      </c>
      <c r="O13" s="11" t="s">
        <v>363</v>
      </c>
      <c r="P13" s="11" t="s">
        <v>491</v>
      </c>
      <c r="Q13" s="11" t="s">
        <v>211</v>
      </c>
      <c r="R13" s="11" t="s">
        <v>498</v>
      </c>
      <c r="S13" s="11" t="s">
        <v>497</v>
      </c>
      <c r="T13" s="11" t="s">
        <v>493</v>
      </c>
      <c r="U13" s="11" t="s">
        <v>494</v>
      </c>
      <c r="V13" s="11" t="s">
        <v>499</v>
      </c>
      <c r="W13" s="11" t="s">
        <v>129</v>
      </c>
      <c r="X13" s="11" t="s">
        <v>17</v>
      </c>
      <c r="Z13" s="31" t="s">
        <v>497</v>
      </c>
      <c r="AA13" s="12" t="s">
        <v>494</v>
      </c>
      <c r="AB13" s="31" t="s">
        <v>491</v>
      </c>
      <c r="AC13" s="12" t="s">
        <v>17</v>
      </c>
      <c r="AE13" s="9">
        <f t="shared" si="0"/>
        <v>0</v>
      </c>
      <c r="AF13" s="9">
        <f t="shared" si="1"/>
        <v>0</v>
      </c>
      <c r="AG13" s="9">
        <f t="shared" si="2"/>
        <v>1</v>
      </c>
      <c r="AH13" s="9">
        <f t="shared" si="3"/>
        <v>0</v>
      </c>
      <c r="AI13" s="9">
        <f t="shared" si="4"/>
        <v>0</v>
      </c>
      <c r="AJ13" s="9">
        <f t="shared" si="5"/>
        <v>0</v>
      </c>
      <c r="AK13" s="9">
        <f t="shared" si="6"/>
        <v>0</v>
      </c>
      <c r="AL13" s="9">
        <f t="shared" si="7"/>
        <v>0</v>
      </c>
      <c r="AM13" s="9">
        <f t="shared" si="8"/>
        <v>0</v>
      </c>
      <c r="AN13" s="9">
        <f t="shared" si="9"/>
        <v>1</v>
      </c>
      <c r="AO13" s="9">
        <f t="shared" si="10"/>
        <v>1</v>
      </c>
      <c r="AP13" s="9">
        <f t="shared" si="11"/>
        <v>0</v>
      </c>
      <c r="AQ13" s="9">
        <f t="shared" si="12"/>
        <v>0</v>
      </c>
      <c r="AR13" s="9">
        <f t="shared" si="13"/>
        <v>1</v>
      </c>
      <c r="AS13" s="9">
        <f t="shared" si="14"/>
        <v>0</v>
      </c>
      <c r="AT13" s="9">
        <f t="shared" si="15"/>
        <v>0</v>
      </c>
      <c r="AU13" s="9">
        <f t="shared" si="16"/>
        <v>1</v>
      </c>
      <c r="AV13" s="9">
        <f t="shared" si="17"/>
        <v>1</v>
      </c>
      <c r="AW13" s="9">
        <f t="shared" si="18"/>
        <v>0</v>
      </c>
      <c r="AX13" s="9">
        <f t="shared" si="19"/>
        <v>0</v>
      </c>
      <c r="AY13" s="9">
        <f t="shared" si="20"/>
        <v>1</v>
      </c>
      <c r="BA13" s="9" t="e">
        <f t="shared" si="21"/>
        <v>#N/A</v>
      </c>
      <c r="BB13" s="9">
        <f t="shared" si="22"/>
        <v>1</v>
      </c>
      <c r="BC13" s="9" t="e">
        <f t="shared" si="23"/>
        <v>#N/A</v>
      </c>
      <c r="BD13" s="9">
        <f t="shared" si="24"/>
        <v>1</v>
      </c>
    </row>
    <row r="14" spans="1:56" x14ac:dyDescent="0.2">
      <c r="A14" s="13" t="s">
        <v>16</v>
      </c>
      <c r="B14" s="14">
        <f t="shared" si="26"/>
        <v>10</v>
      </c>
      <c r="C14" s="15">
        <f t="shared" si="25"/>
        <v>3</v>
      </c>
      <c r="D14" s="11" t="s">
        <v>483</v>
      </c>
      <c r="E14" s="11" t="s">
        <v>484</v>
      </c>
      <c r="F14" s="11" t="s">
        <v>496</v>
      </c>
      <c r="G14" s="11" t="s">
        <v>485</v>
      </c>
      <c r="H14" s="11" t="s">
        <v>445</v>
      </c>
      <c r="I14" s="11" t="s">
        <v>486</v>
      </c>
      <c r="J14" s="11" t="s">
        <v>69</v>
      </c>
      <c r="K14" s="11" t="s">
        <v>488</v>
      </c>
      <c r="L14" s="11" t="s">
        <v>73</v>
      </c>
      <c r="M14" s="11" t="s">
        <v>63</v>
      </c>
      <c r="N14" s="11" t="s">
        <v>70</v>
      </c>
      <c r="O14" s="11" t="s">
        <v>490</v>
      </c>
      <c r="P14" s="11" t="s">
        <v>491</v>
      </c>
      <c r="Q14" s="11" t="s">
        <v>22</v>
      </c>
      <c r="R14" s="11" t="s">
        <v>492</v>
      </c>
      <c r="S14" s="11" t="s">
        <v>497</v>
      </c>
      <c r="T14" s="11" t="s">
        <v>493</v>
      </c>
      <c r="U14" s="11" t="s">
        <v>494</v>
      </c>
      <c r="V14" s="11" t="s">
        <v>223</v>
      </c>
      <c r="W14" s="11" t="s">
        <v>495</v>
      </c>
      <c r="X14" s="11" t="s">
        <v>503</v>
      </c>
      <c r="Z14" s="12" t="s">
        <v>492</v>
      </c>
      <c r="AA14" s="31" t="s">
        <v>63</v>
      </c>
      <c r="AB14" s="12" t="s">
        <v>493</v>
      </c>
      <c r="AC14" s="12" t="s">
        <v>17</v>
      </c>
      <c r="AE14" s="9">
        <f t="shared" si="0"/>
        <v>0</v>
      </c>
      <c r="AF14" s="9">
        <f t="shared" si="1"/>
        <v>0</v>
      </c>
      <c r="AG14" s="9">
        <f t="shared" si="2"/>
        <v>0</v>
      </c>
      <c r="AH14" s="9">
        <f t="shared" si="3"/>
        <v>0</v>
      </c>
      <c r="AI14" s="9">
        <f t="shared" si="4"/>
        <v>0</v>
      </c>
      <c r="AJ14" s="9">
        <f t="shared" si="5"/>
        <v>0</v>
      </c>
      <c r="AK14" s="9">
        <f t="shared" si="6"/>
        <v>1</v>
      </c>
      <c r="AL14" s="9">
        <f t="shared" si="7"/>
        <v>1</v>
      </c>
      <c r="AM14" s="9">
        <f t="shared" si="8"/>
        <v>1</v>
      </c>
      <c r="AN14" s="9">
        <f t="shared" si="9"/>
        <v>0</v>
      </c>
      <c r="AO14" s="9">
        <f t="shared" si="10"/>
        <v>1</v>
      </c>
      <c r="AP14" s="9">
        <f t="shared" si="11"/>
        <v>1</v>
      </c>
      <c r="AQ14" s="9">
        <f t="shared" si="12"/>
        <v>0</v>
      </c>
      <c r="AR14" s="9">
        <f t="shared" si="13"/>
        <v>0</v>
      </c>
      <c r="AS14" s="9">
        <f t="shared" si="14"/>
        <v>1</v>
      </c>
      <c r="AT14" s="9">
        <f t="shared" si="15"/>
        <v>0</v>
      </c>
      <c r="AU14" s="9">
        <f t="shared" si="16"/>
        <v>1</v>
      </c>
      <c r="AV14" s="9">
        <f t="shared" si="17"/>
        <v>1</v>
      </c>
      <c r="AW14" s="9">
        <f t="shared" si="18"/>
        <v>1</v>
      </c>
      <c r="AX14" s="9">
        <f t="shared" si="19"/>
        <v>1</v>
      </c>
      <c r="AY14" s="9">
        <f t="shared" si="20"/>
        <v>0</v>
      </c>
      <c r="BA14" s="9">
        <f t="shared" si="21"/>
        <v>1</v>
      </c>
      <c r="BB14" s="9" t="e">
        <f t="shared" si="22"/>
        <v>#N/A</v>
      </c>
      <c r="BC14" s="9">
        <f t="shared" si="23"/>
        <v>1</v>
      </c>
      <c r="BD14" s="9">
        <f t="shared" si="24"/>
        <v>1</v>
      </c>
    </row>
    <row r="15" spans="1:56" x14ac:dyDescent="0.2">
      <c r="A15" s="13" t="s">
        <v>7</v>
      </c>
      <c r="B15" s="14">
        <f t="shared" si="26"/>
        <v>10</v>
      </c>
      <c r="C15" s="15">
        <f t="shared" si="25"/>
        <v>2</v>
      </c>
      <c r="D15" s="11" t="s">
        <v>483</v>
      </c>
      <c r="E15" s="11" t="s">
        <v>484</v>
      </c>
      <c r="F15" s="11" t="s">
        <v>496</v>
      </c>
      <c r="G15" s="11" t="s">
        <v>485</v>
      </c>
      <c r="H15" s="11" t="s">
        <v>445</v>
      </c>
      <c r="I15" s="11" t="s">
        <v>486</v>
      </c>
      <c r="J15" s="11" t="s">
        <v>487</v>
      </c>
      <c r="K15" s="11" t="s">
        <v>488</v>
      </c>
      <c r="L15" s="11" t="s">
        <v>73</v>
      </c>
      <c r="M15" s="11" t="s">
        <v>500</v>
      </c>
      <c r="N15" s="11" t="s">
        <v>216</v>
      </c>
      <c r="O15" s="11" t="s">
        <v>490</v>
      </c>
      <c r="P15" s="11" t="s">
        <v>288</v>
      </c>
      <c r="Q15" s="11" t="s">
        <v>22</v>
      </c>
      <c r="R15" s="11" t="s">
        <v>492</v>
      </c>
      <c r="S15" s="11" t="s">
        <v>497</v>
      </c>
      <c r="T15" s="11" t="s">
        <v>493</v>
      </c>
      <c r="U15" s="11" t="s">
        <v>494</v>
      </c>
      <c r="V15" s="11" t="s">
        <v>223</v>
      </c>
      <c r="W15" s="11" t="s">
        <v>495</v>
      </c>
      <c r="X15" s="11" t="s">
        <v>503</v>
      </c>
      <c r="Z15" s="31" t="s">
        <v>497</v>
      </c>
      <c r="AA15" s="12" t="s">
        <v>492</v>
      </c>
      <c r="AB15" s="12" t="s">
        <v>493</v>
      </c>
      <c r="AC15" s="31" t="s">
        <v>503</v>
      </c>
      <c r="AE15" s="9">
        <f t="shared" si="0"/>
        <v>0</v>
      </c>
      <c r="AF15" s="9">
        <f t="shared" si="1"/>
        <v>0</v>
      </c>
      <c r="AG15" s="9">
        <f t="shared" si="2"/>
        <v>0</v>
      </c>
      <c r="AH15" s="9">
        <f t="shared" si="3"/>
        <v>0</v>
      </c>
      <c r="AI15" s="9">
        <f t="shared" si="4"/>
        <v>0</v>
      </c>
      <c r="AJ15" s="9">
        <f t="shared" si="5"/>
        <v>0</v>
      </c>
      <c r="AK15" s="9">
        <f t="shared" si="6"/>
        <v>0</v>
      </c>
      <c r="AL15" s="9">
        <f t="shared" si="7"/>
        <v>1</v>
      </c>
      <c r="AM15" s="9">
        <f t="shared" si="8"/>
        <v>1</v>
      </c>
      <c r="AN15" s="9">
        <f t="shared" si="9"/>
        <v>1</v>
      </c>
      <c r="AO15" s="9">
        <f t="shared" si="10"/>
        <v>0</v>
      </c>
      <c r="AP15" s="9">
        <f t="shared" si="11"/>
        <v>1</v>
      </c>
      <c r="AQ15" s="9">
        <f t="shared" si="12"/>
        <v>1</v>
      </c>
      <c r="AR15" s="9">
        <f t="shared" si="13"/>
        <v>0</v>
      </c>
      <c r="AS15" s="9">
        <f t="shared" si="14"/>
        <v>1</v>
      </c>
      <c r="AT15" s="9">
        <f t="shared" si="15"/>
        <v>0</v>
      </c>
      <c r="AU15" s="9">
        <f t="shared" si="16"/>
        <v>1</v>
      </c>
      <c r="AV15" s="9">
        <f t="shared" si="17"/>
        <v>1</v>
      </c>
      <c r="AW15" s="9">
        <f t="shared" si="18"/>
        <v>1</v>
      </c>
      <c r="AX15" s="9">
        <f t="shared" si="19"/>
        <v>1</v>
      </c>
      <c r="AY15" s="9">
        <f t="shared" si="20"/>
        <v>0</v>
      </c>
      <c r="BA15" s="9" t="e">
        <f t="shared" si="21"/>
        <v>#N/A</v>
      </c>
      <c r="BB15" s="9">
        <f t="shared" si="22"/>
        <v>1</v>
      </c>
      <c r="BC15" s="9">
        <f t="shared" si="23"/>
        <v>1</v>
      </c>
      <c r="BD15" s="9" t="e">
        <f>HLOOKUP(AC15,$X$22:$X$23,2,FALSE)</f>
        <v>#N/A</v>
      </c>
    </row>
    <row r="16" spans="1:56" x14ac:dyDescent="0.2">
      <c r="A16" s="13" t="s">
        <v>8</v>
      </c>
      <c r="B16" s="14">
        <f t="shared" si="26"/>
        <v>7</v>
      </c>
      <c r="C16" s="15">
        <f t="shared" si="25"/>
        <v>1</v>
      </c>
      <c r="D16" s="11" t="s">
        <v>483</v>
      </c>
      <c r="E16" s="11" t="s">
        <v>484</v>
      </c>
      <c r="F16" s="11" t="s">
        <v>496</v>
      </c>
      <c r="G16" s="11" t="s">
        <v>485</v>
      </c>
      <c r="H16" s="11" t="s">
        <v>445</v>
      </c>
      <c r="I16" s="11" t="s">
        <v>486</v>
      </c>
      <c r="J16" s="11" t="s">
        <v>487</v>
      </c>
      <c r="K16" s="11" t="s">
        <v>488</v>
      </c>
      <c r="L16" s="11" t="s">
        <v>73</v>
      </c>
      <c r="M16" s="11" t="s">
        <v>63</v>
      </c>
      <c r="N16" s="11" t="s">
        <v>216</v>
      </c>
      <c r="O16" s="11" t="s">
        <v>490</v>
      </c>
      <c r="P16" s="11" t="s">
        <v>491</v>
      </c>
      <c r="Q16" s="11" t="s">
        <v>22</v>
      </c>
      <c r="R16" s="11" t="s">
        <v>492</v>
      </c>
      <c r="S16" s="11" t="s">
        <v>17</v>
      </c>
      <c r="T16" s="11" t="s">
        <v>72</v>
      </c>
      <c r="U16" s="11" t="s">
        <v>494</v>
      </c>
      <c r="V16" s="11" t="s">
        <v>499</v>
      </c>
      <c r="W16" s="11" t="s">
        <v>495</v>
      </c>
      <c r="X16" s="11" t="s">
        <v>14</v>
      </c>
      <c r="Z16" s="12" t="s">
        <v>492</v>
      </c>
      <c r="AA16" s="31" t="s">
        <v>487</v>
      </c>
      <c r="AB16" s="31" t="s">
        <v>216</v>
      </c>
      <c r="AC16" s="31" t="s">
        <v>14</v>
      </c>
      <c r="AE16" s="9">
        <f t="shared" si="0"/>
        <v>0</v>
      </c>
      <c r="AF16" s="9">
        <f t="shared" si="1"/>
        <v>0</v>
      </c>
      <c r="AG16" s="9">
        <f t="shared" si="2"/>
        <v>0</v>
      </c>
      <c r="AH16" s="9">
        <f t="shared" si="3"/>
        <v>0</v>
      </c>
      <c r="AI16" s="9">
        <f t="shared" si="4"/>
        <v>0</v>
      </c>
      <c r="AJ16" s="9">
        <f t="shared" si="5"/>
        <v>0</v>
      </c>
      <c r="AK16" s="9">
        <f t="shared" si="6"/>
        <v>0</v>
      </c>
      <c r="AL16" s="9">
        <f t="shared" si="7"/>
        <v>1</v>
      </c>
      <c r="AM16" s="9">
        <f t="shared" si="8"/>
        <v>1</v>
      </c>
      <c r="AN16" s="9">
        <f t="shared" si="9"/>
        <v>0</v>
      </c>
      <c r="AO16" s="9">
        <f t="shared" si="10"/>
        <v>0</v>
      </c>
      <c r="AP16" s="9">
        <f t="shared" si="11"/>
        <v>1</v>
      </c>
      <c r="AQ16" s="9">
        <f t="shared" si="12"/>
        <v>0</v>
      </c>
      <c r="AR16" s="9">
        <f t="shared" si="13"/>
        <v>0</v>
      </c>
      <c r="AS16" s="9">
        <f t="shared" si="14"/>
        <v>1</v>
      </c>
      <c r="AT16" s="9">
        <f t="shared" si="15"/>
        <v>1</v>
      </c>
      <c r="AU16" s="9">
        <f t="shared" si="16"/>
        <v>0</v>
      </c>
      <c r="AV16" s="9">
        <f t="shared" si="17"/>
        <v>1</v>
      </c>
      <c r="AW16" s="9">
        <f t="shared" si="18"/>
        <v>0</v>
      </c>
      <c r="AX16" s="9">
        <f t="shared" si="19"/>
        <v>1</v>
      </c>
      <c r="AY16" s="9">
        <f t="shared" si="20"/>
        <v>0</v>
      </c>
      <c r="BA16" s="9">
        <f t="shared" si="21"/>
        <v>1</v>
      </c>
      <c r="BB16" s="9" t="e">
        <f t="shared" si="22"/>
        <v>#N/A</v>
      </c>
      <c r="BC16" s="9" t="e">
        <f t="shared" si="23"/>
        <v>#N/A</v>
      </c>
      <c r="BD16" s="9" t="e">
        <f t="shared" si="24"/>
        <v>#N/A</v>
      </c>
    </row>
    <row r="17" spans="1:56" x14ac:dyDescent="0.2">
      <c r="A17" s="13" t="s">
        <v>13</v>
      </c>
      <c r="B17" s="14">
        <f t="shared" si="26"/>
        <v>9</v>
      </c>
      <c r="C17" s="15">
        <f t="shared" si="25"/>
        <v>3</v>
      </c>
      <c r="D17" s="11" t="s">
        <v>483</v>
      </c>
      <c r="E17" s="11" t="s">
        <v>484</v>
      </c>
      <c r="F17" s="11" t="s">
        <v>496</v>
      </c>
      <c r="G17" s="11" t="s">
        <v>485</v>
      </c>
      <c r="H17" s="11" t="s">
        <v>445</v>
      </c>
      <c r="I17" s="11" t="s">
        <v>486</v>
      </c>
      <c r="J17" s="11" t="s">
        <v>487</v>
      </c>
      <c r="K17" s="11" t="s">
        <v>488</v>
      </c>
      <c r="L17" s="11" t="s">
        <v>73</v>
      </c>
      <c r="M17" s="11" t="s">
        <v>500</v>
      </c>
      <c r="N17" s="11" t="s">
        <v>216</v>
      </c>
      <c r="O17" s="11" t="s">
        <v>363</v>
      </c>
      <c r="P17" s="11" t="s">
        <v>491</v>
      </c>
      <c r="Q17" s="11" t="s">
        <v>22</v>
      </c>
      <c r="R17" s="11" t="s">
        <v>492</v>
      </c>
      <c r="S17" s="11" t="s">
        <v>17</v>
      </c>
      <c r="T17" s="11" t="s">
        <v>493</v>
      </c>
      <c r="U17" s="11" t="s">
        <v>494</v>
      </c>
      <c r="V17" s="11" t="s">
        <v>223</v>
      </c>
      <c r="W17" s="11" t="s">
        <v>129</v>
      </c>
      <c r="X17" s="11" t="s">
        <v>17</v>
      </c>
      <c r="Z17" s="12" t="s">
        <v>492</v>
      </c>
      <c r="AA17" s="31" t="s">
        <v>487</v>
      </c>
      <c r="AB17" s="12" t="s">
        <v>17</v>
      </c>
      <c r="AC17" s="12" t="s">
        <v>17</v>
      </c>
      <c r="AE17" s="9">
        <f t="shared" si="0"/>
        <v>0</v>
      </c>
      <c r="AF17" s="9">
        <f t="shared" si="1"/>
        <v>0</v>
      </c>
      <c r="AG17" s="9">
        <f t="shared" si="2"/>
        <v>0</v>
      </c>
      <c r="AH17" s="9">
        <f t="shared" si="3"/>
        <v>0</v>
      </c>
      <c r="AI17" s="9">
        <f t="shared" si="4"/>
        <v>0</v>
      </c>
      <c r="AJ17" s="9">
        <f t="shared" si="5"/>
        <v>0</v>
      </c>
      <c r="AK17" s="9">
        <f t="shared" si="6"/>
        <v>0</v>
      </c>
      <c r="AL17" s="9">
        <f t="shared" si="7"/>
        <v>1</v>
      </c>
      <c r="AM17" s="9">
        <f t="shared" si="8"/>
        <v>1</v>
      </c>
      <c r="AN17" s="9">
        <f t="shared" si="9"/>
        <v>1</v>
      </c>
      <c r="AO17" s="9">
        <f t="shared" si="10"/>
        <v>0</v>
      </c>
      <c r="AP17" s="9">
        <f t="shared" si="11"/>
        <v>0</v>
      </c>
      <c r="AQ17" s="9">
        <f t="shared" si="12"/>
        <v>0</v>
      </c>
      <c r="AR17" s="9">
        <f t="shared" si="13"/>
        <v>0</v>
      </c>
      <c r="AS17" s="9">
        <f t="shared" si="14"/>
        <v>1</v>
      </c>
      <c r="AT17" s="9">
        <f t="shared" si="15"/>
        <v>1</v>
      </c>
      <c r="AU17" s="9">
        <f t="shared" si="16"/>
        <v>1</v>
      </c>
      <c r="AV17" s="9">
        <f t="shared" si="17"/>
        <v>1</v>
      </c>
      <c r="AW17" s="9">
        <f t="shared" si="18"/>
        <v>1</v>
      </c>
      <c r="AX17" s="9">
        <f t="shared" si="19"/>
        <v>0</v>
      </c>
      <c r="AY17" s="9">
        <f t="shared" si="20"/>
        <v>1</v>
      </c>
      <c r="BA17" s="9">
        <f t="shared" si="21"/>
        <v>1</v>
      </c>
      <c r="BB17" s="9" t="e">
        <f t="shared" si="22"/>
        <v>#N/A</v>
      </c>
      <c r="BC17" s="9">
        <f t="shared" si="23"/>
        <v>1</v>
      </c>
      <c r="BD17" s="9">
        <f t="shared" si="24"/>
        <v>1</v>
      </c>
    </row>
    <row r="18" spans="1:56" x14ac:dyDescent="0.2">
      <c r="A18" s="13" t="s">
        <v>9</v>
      </c>
      <c r="B18" s="14">
        <f t="shared" si="26"/>
        <v>10</v>
      </c>
      <c r="C18" s="15">
        <f t="shared" si="25"/>
        <v>0</v>
      </c>
      <c r="D18" s="11" t="s">
        <v>122</v>
      </c>
      <c r="E18" s="11" t="s">
        <v>484</v>
      </c>
      <c r="F18" s="11" t="s">
        <v>136</v>
      </c>
      <c r="G18" s="11" t="s">
        <v>485</v>
      </c>
      <c r="H18" s="11" t="s">
        <v>445</v>
      </c>
      <c r="I18" s="11" t="s">
        <v>486</v>
      </c>
      <c r="J18" s="11" t="s">
        <v>487</v>
      </c>
      <c r="K18" s="11" t="s">
        <v>145</v>
      </c>
      <c r="L18" s="11" t="s">
        <v>73</v>
      </c>
      <c r="M18" s="11" t="s">
        <v>63</v>
      </c>
      <c r="N18" s="11" t="s">
        <v>216</v>
      </c>
      <c r="O18" s="11" t="s">
        <v>490</v>
      </c>
      <c r="P18" s="11" t="s">
        <v>288</v>
      </c>
      <c r="Q18" s="11" t="s">
        <v>22</v>
      </c>
      <c r="R18" s="11" t="s">
        <v>492</v>
      </c>
      <c r="S18" s="11" t="s">
        <v>497</v>
      </c>
      <c r="T18" s="11" t="s">
        <v>493</v>
      </c>
      <c r="U18" s="11" t="s">
        <v>494</v>
      </c>
      <c r="V18" s="11" t="s">
        <v>223</v>
      </c>
      <c r="W18" s="11" t="s">
        <v>495</v>
      </c>
      <c r="X18" s="11" t="s">
        <v>503</v>
      </c>
      <c r="Z18" s="31" t="s">
        <v>497</v>
      </c>
      <c r="AA18" s="31" t="s">
        <v>63</v>
      </c>
      <c r="AB18" s="31" t="s">
        <v>487</v>
      </c>
      <c r="AC18" s="31" t="s">
        <v>503</v>
      </c>
      <c r="AE18" s="9">
        <f t="shared" si="0"/>
        <v>1</v>
      </c>
      <c r="AF18" s="9">
        <f t="shared" si="1"/>
        <v>0</v>
      </c>
      <c r="AG18" s="9">
        <f t="shared" si="2"/>
        <v>1</v>
      </c>
      <c r="AH18" s="9">
        <f t="shared" si="3"/>
        <v>0</v>
      </c>
      <c r="AI18" s="9">
        <f t="shared" si="4"/>
        <v>0</v>
      </c>
      <c r="AJ18" s="9">
        <f t="shared" si="5"/>
        <v>0</v>
      </c>
      <c r="AK18" s="9">
        <f t="shared" si="6"/>
        <v>0</v>
      </c>
      <c r="AL18" s="9">
        <f t="shared" si="7"/>
        <v>0</v>
      </c>
      <c r="AM18" s="9">
        <f t="shared" si="8"/>
        <v>1</v>
      </c>
      <c r="AN18" s="9">
        <f t="shared" si="9"/>
        <v>0</v>
      </c>
      <c r="AO18" s="9">
        <f t="shared" si="10"/>
        <v>0</v>
      </c>
      <c r="AP18" s="9">
        <f t="shared" si="11"/>
        <v>1</v>
      </c>
      <c r="AQ18" s="9">
        <f t="shared" si="12"/>
        <v>1</v>
      </c>
      <c r="AR18" s="9">
        <f t="shared" si="13"/>
        <v>0</v>
      </c>
      <c r="AS18" s="9">
        <f t="shared" si="14"/>
        <v>1</v>
      </c>
      <c r="AT18" s="9">
        <f t="shared" si="15"/>
        <v>0</v>
      </c>
      <c r="AU18" s="9">
        <f t="shared" si="16"/>
        <v>1</v>
      </c>
      <c r="AV18" s="9">
        <f t="shared" si="17"/>
        <v>1</v>
      </c>
      <c r="AW18" s="9">
        <f t="shared" si="18"/>
        <v>1</v>
      </c>
      <c r="AX18" s="9">
        <f t="shared" si="19"/>
        <v>1</v>
      </c>
      <c r="AY18" s="9">
        <f t="shared" si="20"/>
        <v>0</v>
      </c>
      <c r="BA18" s="9" t="e">
        <f t="shared" si="21"/>
        <v>#N/A</v>
      </c>
      <c r="BB18" s="9" t="e">
        <f t="shared" si="22"/>
        <v>#N/A</v>
      </c>
      <c r="BC18" s="9" t="e">
        <f t="shared" si="23"/>
        <v>#N/A</v>
      </c>
      <c r="BD18" s="9" t="e">
        <f t="shared" si="24"/>
        <v>#N/A</v>
      </c>
    </row>
    <row r="19" spans="1:56" x14ac:dyDescent="0.2">
      <c r="A19" s="13" t="s">
        <v>10</v>
      </c>
      <c r="B19" s="14">
        <f t="shared" si="26"/>
        <v>8</v>
      </c>
      <c r="C19" s="15">
        <f t="shared" si="25"/>
        <v>1</v>
      </c>
      <c r="D19" s="11" t="s">
        <v>483</v>
      </c>
      <c r="E19" s="11" t="s">
        <v>484</v>
      </c>
      <c r="F19" s="11" t="s">
        <v>496</v>
      </c>
      <c r="G19" s="11" t="s">
        <v>485</v>
      </c>
      <c r="H19" s="11" t="s">
        <v>445</v>
      </c>
      <c r="I19" s="11" t="s">
        <v>261</v>
      </c>
      <c r="J19" s="11" t="s">
        <v>487</v>
      </c>
      <c r="K19" s="11" t="s">
        <v>145</v>
      </c>
      <c r="L19" s="11" t="s">
        <v>489</v>
      </c>
      <c r="M19" s="11" t="s">
        <v>63</v>
      </c>
      <c r="N19" s="11" t="s">
        <v>216</v>
      </c>
      <c r="O19" s="11" t="s">
        <v>490</v>
      </c>
      <c r="P19" s="11" t="s">
        <v>288</v>
      </c>
      <c r="Q19" s="11" t="s">
        <v>22</v>
      </c>
      <c r="R19" s="11" t="s">
        <v>492</v>
      </c>
      <c r="S19" s="11" t="s">
        <v>497</v>
      </c>
      <c r="T19" s="11" t="s">
        <v>493</v>
      </c>
      <c r="U19" s="11" t="s">
        <v>494</v>
      </c>
      <c r="V19" s="11" t="s">
        <v>223</v>
      </c>
      <c r="W19" s="11" t="s">
        <v>495</v>
      </c>
      <c r="X19" s="11" t="s">
        <v>503</v>
      </c>
      <c r="Z19" s="31" t="s">
        <v>497</v>
      </c>
      <c r="AA19" s="12" t="s">
        <v>495</v>
      </c>
      <c r="AB19" s="31" t="s">
        <v>489</v>
      </c>
      <c r="AC19" s="31" t="s">
        <v>503</v>
      </c>
      <c r="AE19" s="9">
        <f t="shared" si="0"/>
        <v>0</v>
      </c>
      <c r="AF19" s="9">
        <f t="shared" si="1"/>
        <v>0</v>
      </c>
      <c r="AG19" s="9">
        <f t="shared" si="2"/>
        <v>0</v>
      </c>
      <c r="AH19" s="9">
        <f t="shared" si="3"/>
        <v>0</v>
      </c>
      <c r="AI19" s="9">
        <f t="shared" si="4"/>
        <v>0</v>
      </c>
      <c r="AJ19" s="9">
        <f t="shared" si="5"/>
        <v>1</v>
      </c>
      <c r="AK19" s="9">
        <f t="shared" si="6"/>
        <v>0</v>
      </c>
      <c r="AL19" s="9">
        <f t="shared" si="7"/>
        <v>0</v>
      </c>
      <c r="AM19" s="9">
        <f t="shared" si="8"/>
        <v>0</v>
      </c>
      <c r="AN19" s="9">
        <f t="shared" si="9"/>
        <v>0</v>
      </c>
      <c r="AO19" s="9">
        <f t="shared" si="10"/>
        <v>0</v>
      </c>
      <c r="AP19" s="9">
        <f t="shared" si="11"/>
        <v>1</v>
      </c>
      <c r="AQ19" s="9">
        <f t="shared" si="12"/>
        <v>1</v>
      </c>
      <c r="AR19" s="9">
        <f t="shared" si="13"/>
        <v>0</v>
      </c>
      <c r="AS19" s="9">
        <f t="shared" si="14"/>
        <v>1</v>
      </c>
      <c r="AT19" s="9">
        <f t="shared" si="15"/>
        <v>0</v>
      </c>
      <c r="AU19" s="9">
        <f t="shared" si="16"/>
        <v>1</v>
      </c>
      <c r="AV19" s="9">
        <f t="shared" si="17"/>
        <v>1</v>
      </c>
      <c r="AW19" s="9">
        <f t="shared" si="18"/>
        <v>1</v>
      </c>
      <c r="AX19" s="9">
        <f t="shared" si="19"/>
        <v>1</v>
      </c>
      <c r="AY19" s="9">
        <f t="shared" si="20"/>
        <v>0</v>
      </c>
      <c r="BA19" s="9" t="e">
        <f t="shared" si="21"/>
        <v>#N/A</v>
      </c>
      <c r="BB19" s="9">
        <f t="shared" si="22"/>
        <v>1</v>
      </c>
      <c r="BC19" s="9" t="e">
        <f t="shared" si="23"/>
        <v>#N/A</v>
      </c>
      <c r="BD19" s="9" t="e">
        <f t="shared" si="24"/>
        <v>#N/A</v>
      </c>
    </row>
    <row r="20" spans="1:56" ht="13.5" thickBot="1" x14ac:dyDescent="0.25">
      <c r="A20" s="16" t="s">
        <v>92</v>
      </c>
      <c r="B20" s="14">
        <f t="shared" si="26"/>
        <v>7</v>
      </c>
      <c r="C20" s="15">
        <f t="shared" si="25"/>
        <v>2</v>
      </c>
      <c r="D20" s="11" t="s">
        <v>483</v>
      </c>
      <c r="E20" s="11" t="s">
        <v>484</v>
      </c>
      <c r="F20" s="11" t="s">
        <v>496</v>
      </c>
      <c r="G20" s="11" t="s">
        <v>485</v>
      </c>
      <c r="H20" s="11" t="s">
        <v>445</v>
      </c>
      <c r="I20" s="11" t="s">
        <v>486</v>
      </c>
      <c r="J20" s="11" t="s">
        <v>487</v>
      </c>
      <c r="K20" s="11" t="s">
        <v>488</v>
      </c>
      <c r="L20" s="11" t="s">
        <v>489</v>
      </c>
      <c r="M20" s="11" t="s">
        <v>63</v>
      </c>
      <c r="N20" s="11" t="s">
        <v>216</v>
      </c>
      <c r="O20" s="11" t="s">
        <v>490</v>
      </c>
      <c r="P20" s="11" t="s">
        <v>491</v>
      </c>
      <c r="Q20" s="11" t="s">
        <v>22</v>
      </c>
      <c r="R20" s="11" t="s">
        <v>492</v>
      </c>
      <c r="S20" s="11" t="s">
        <v>497</v>
      </c>
      <c r="T20" s="11" t="s">
        <v>493</v>
      </c>
      <c r="U20" s="11" t="s">
        <v>494</v>
      </c>
      <c r="V20" s="11" t="s">
        <v>223</v>
      </c>
      <c r="W20" s="11" t="s">
        <v>495</v>
      </c>
      <c r="X20" s="11" t="s">
        <v>503</v>
      </c>
      <c r="Z20" s="12" t="s">
        <v>492</v>
      </c>
      <c r="AA20" s="12" t="s">
        <v>495</v>
      </c>
      <c r="AB20" s="31" t="s">
        <v>487</v>
      </c>
      <c r="AC20" s="31" t="s">
        <v>503</v>
      </c>
      <c r="AE20" s="9">
        <f t="shared" si="0"/>
        <v>0</v>
      </c>
      <c r="AF20" s="9">
        <f t="shared" si="1"/>
        <v>0</v>
      </c>
      <c r="AG20" s="9">
        <f t="shared" si="2"/>
        <v>0</v>
      </c>
      <c r="AH20" s="9">
        <f t="shared" si="3"/>
        <v>0</v>
      </c>
      <c r="AI20" s="9">
        <f t="shared" si="4"/>
        <v>0</v>
      </c>
      <c r="AJ20" s="9">
        <f t="shared" si="5"/>
        <v>0</v>
      </c>
      <c r="AK20" s="9">
        <f t="shared" si="6"/>
        <v>0</v>
      </c>
      <c r="AL20" s="9">
        <f t="shared" si="7"/>
        <v>1</v>
      </c>
      <c r="AM20" s="9">
        <f t="shared" si="8"/>
        <v>0</v>
      </c>
      <c r="AN20" s="9">
        <f t="shared" si="9"/>
        <v>0</v>
      </c>
      <c r="AO20" s="9">
        <f t="shared" si="10"/>
        <v>0</v>
      </c>
      <c r="AP20" s="9">
        <f t="shared" si="11"/>
        <v>1</v>
      </c>
      <c r="AQ20" s="9">
        <f t="shared" si="12"/>
        <v>0</v>
      </c>
      <c r="AR20" s="9">
        <f t="shared" si="13"/>
        <v>0</v>
      </c>
      <c r="AS20" s="9">
        <f t="shared" si="14"/>
        <v>1</v>
      </c>
      <c r="AT20" s="9">
        <f t="shared" si="15"/>
        <v>0</v>
      </c>
      <c r="AU20" s="9">
        <f t="shared" si="16"/>
        <v>1</v>
      </c>
      <c r="AV20" s="9">
        <f t="shared" si="17"/>
        <v>1</v>
      </c>
      <c r="AW20" s="9">
        <f t="shared" si="18"/>
        <v>1</v>
      </c>
      <c r="AX20" s="9">
        <f t="shared" si="19"/>
        <v>1</v>
      </c>
      <c r="AY20" s="9">
        <f t="shared" si="20"/>
        <v>0</v>
      </c>
      <c r="BA20" s="9">
        <f t="shared" si="21"/>
        <v>1</v>
      </c>
      <c r="BB20" s="9">
        <f t="shared" si="22"/>
        <v>1</v>
      </c>
      <c r="BC20" s="9" t="e">
        <f t="shared" si="23"/>
        <v>#N/A</v>
      </c>
      <c r="BD20" s="9" t="e">
        <f t="shared" si="24"/>
        <v>#N/A</v>
      </c>
    </row>
    <row r="21" spans="1:56" x14ac:dyDescent="0.2">
      <c r="A21" s="9" t="s">
        <v>375</v>
      </c>
    </row>
    <row r="22" spans="1:56" x14ac:dyDescent="0.2">
      <c r="A22" s="10"/>
      <c r="B22" s="9" t="s">
        <v>24</v>
      </c>
      <c r="C22" s="9" t="s">
        <v>23</v>
      </c>
      <c r="D22" s="14" t="s">
        <v>122</v>
      </c>
      <c r="E22" s="14" t="s">
        <v>469</v>
      </c>
      <c r="F22" s="14" t="s">
        <v>136</v>
      </c>
      <c r="G22" s="14" t="s">
        <v>21</v>
      </c>
      <c r="H22" s="14" t="s">
        <v>284</v>
      </c>
      <c r="I22" s="14" t="s">
        <v>261</v>
      </c>
      <c r="J22" s="14" t="s">
        <v>69</v>
      </c>
      <c r="K22" s="14" t="s">
        <v>488</v>
      </c>
      <c r="L22" s="14" t="s">
        <v>73</v>
      </c>
      <c r="M22" s="14" t="s">
        <v>500</v>
      </c>
      <c r="N22" s="14" t="s">
        <v>70</v>
      </c>
      <c r="O22" s="14" t="s">
        <v>490</v>
      </c>
      <c r="P22" s="14" t="s">
        <v>288</v>
      </c>
      <c r="Q22" s="14" t="s">
        <v>211</v>
      </c>
      <c r="R22" s="14" t="s">
        <v>492</v>
      </c>
      <c r="S22" s="14" t="s">
        <v>17</v>
      </c>
      <c r="T22" s="14" t="s">
        <v>493</v>
      </c>
      <c r="U22" s="14" t="s">
        <v>494</v>
      </c>
      <c r="V22" s="14" t="s">
        <v>223</v>
      </c>
      <c r="W22" s="14" t="s">
        <v>495</v>
      </c>
      <c r="X22" s="14" t="s">
        <v>17</v>
      </c>
    </row>
    <row r="23" spans="1:56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  <c r="X23" s="9">
        <v>1</v>
      </c>
    </row>
  </sheetData>
  <conditionalFormatting sqref="D3:X20">
    <cfRule type="cellIs" dxfId="0" priority="7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2"/>
  <sheetViews>
    <sheetView topLeftCell="CB1" workbookViewId="0">
      <selection activeCell="DA1" sqref="DA1"/>
    </sheetView>
  </sheetViews>
  <sheetFormatPr defaultColWidth="8.85546875" defaultRowHeight="15" x14ac:dyDescent="0.25"/>
  <cols>
    <col min="1" max="1" width="4.7109375" bestFit="1" customWidth="1"/>
    <col min="2" max="2" width="17" bestFit="1" customWidth="1"/>
    <col min="3" max="3" width="6.85546875" bestFit="1" customWidth="1"/>
    <col min="4" max="4" width="5.140625" bestFit="1" customWidth="1"/>
    <col min="5" max="5" width="7.140625" bestFit="1" customWidth="1"/>
    <col min="6" max="6" width="7.85546875" bestFit="1" customWidth="1"/>
    <col min="7" max="7" width="2.7109375" customWidth="1"/>
    <col min="8" max="8" width="4.7109375" bestFit="1" customWidth="1"/>
    <col min="9" max="9" width="19.7109375" bestFit="1" customWidth="1"/>
    <col min="10" max="10" width="7.42578125" bestFit="1" customWidth="1"/>
    <col min="11" max="11" width="5.42578125" bestFit="1" customWidth="1"/>
    <col min="12" max="12" width="7.140625" bestFit="1" customWidth="1"/>
    <col min="13" max="13" width="8.7109375" bestFit="1" customWidth="1"/>
    <col min="14" max="14" width="2.7109375" customWidth="1"/>
    <col min="15" max="15" width="4.7109375" bestFit="1" customWidth="1"/>
    <col min="16" max="16" width="19.7109375" bestFit="1" customWidth="1"/>
    <col min="17" max="17" width="7.42578125" bestFit="1" customWidth="1"/>
    <col min="18" max="18" width="5.42578125" bestFit="1" customWidth="1"/>
    <col min="19" max="19" width="7.140625" bestFit="1" customWidth="1"/>
    <col min="20" max="20" width="8.7109375" bestFit="1" customWidth="1"/>
    <col min="21" max="21" width="2.7109375" customWidth="1"/>
    <col min="22" max="22" width="3.7109375" bestFit="1" customWidth="1"/>
    <col min="23" max="23" width="19.7109375" bestFit="1" customWidth="1"/>
    <col min="24" max="24" width="7.42578125" bestFit="1" customWidth="1"/>
    <col min="25" max="25" width="5.42578125" bestFit="1" customWidth="1"/>
    <col min="26" max="26" width="7.140625" bestFit="1" customWidth="1"/>
    <col min="27" max="27" width="8.7109375" bestFit="1" customWidth="1"/>
    <col min="28" max="28" width="2.7109375" customWidth="1"/>
    <col min="29" max="29" width="3.7109375" bestFit="1" customWidth="1"/>
    <col min="30" max="30" width="19.7109375" bestFit="1" customWidth="1"/>
    <col min="31" max="31" width="7.42578125" bestFit="1" customWidth="1"/>
    <col min="32" max="32" width="5.42578125" bestFit="1" customWidth="1"/>
    <col min="33" max="33" width="7.140625" bestFit="1" customWidth="1"/>
    <col min="34" max="34" width="8.7109375" bestFit="1" customWidth="1"/>
    <col min="35" max="35" width="2.7109375" customWidth="1"/>
    <col min="36" max="36" width="4.7109375" bestFit="1" customWidth="1"/>
    <col min="37" max="37" width="19.7109375" bestFit="1" customWidth="1"/>
    <col min="38" max="38" width="7.42578125" bestFit="1" customWidth="1"/>
    <col min="39" max="39" width="5.42578125" bestFit="1" customWidth="1"/>
    <col min="40" max="40" width="7.140625" bestFit="1" customWidth="1"/>
    <col min="41" max="41" width="8.7109375" bestFit="1" customWidth="1"/>
    <col min="42" max="42" width="2.7109375" customWidth="1"/>
    <col min="43" max="43" width="3" bestFit="1" customWidth="1"/>
    <col min="44" max="44" width="19.7109375" bestFit="1" customWidth="1"/>
    <col min="45" max="45" width="7.42578125" bestFit="1" customWidth="1"/>
    <col min="46" max="46" width="5.42578125" bestFit="1" customWidth="1"/>
    <col min="47" max="47" width="7.140625" bestFit="1" customWidth="1"/>
    <col min="48" max="48" width="8.7109375" bestFit="1" customWidth="1"/>
    <col min="49" max="49" width="2.7109375" customWidth="1"/>
    <col min="50" max="50" width="3.7109375" bestFit="1" customWidth="1"/>
    <col min="51" max="51" width="19.7109375" bestFit="1" customWidth="1"/>
    <col min="52" max="52" width="7.42578125" bestFit="1" customWidth="1"/>
    <col min="53" max="53" width="5.42578125" bestFit="1" customWidth="1"/>
    <col min="54" max="54" width="7.140625" bestFit="1" customWidth="1"/>
    <col min="55" max="55" width="8.7109375" bestFit="1" customWidth="1"/>
    <col min="56" max="56" width="2.7109375" customWidth="1"/>
    <col min="57" max="57" width="3" bestFit="1" customWidth="1"/>
    <col min="58" max="58" width="19.7109375" bestFit="1" customWidth="1"/>
    <col min="59" max="59" width="7.42578125" bestFit="1" customWidth="1"/>
    <col min="60" max="60" width="5.42578125" bestFit="1" customWidth="1"/>
    <col min="61" max="61" width="7.140625" bestFit="1" customWidth="1"/>
    <col min="62" max="62" width="8.7109375" bestFit="1" customWidth="1"/>
    <col min="63" max="63" width="2.7109375" customWidth="1"/>
    <col min="64" max="64" width="3" bestFit="1" customWidth="1"/>
    <col min="65" max="65" width="21.140625" bestFit="1" customWidth="1"/>
    <col min="66" max="66" width="7.42578125" bestFit="1" customWidth="1"/>
    <col min="67" max="67" width="5.42578125" bestFit="1" customWidth="1"/>
    <col min="68" max="68" width="7.140625" bestFit="1" customWidth="1"/>
    <col min="69" max="69" width="8.7109375" customWidth="1"/>
    <col min="70" max="70" width="2.7109375" customWidth="1"/>
    <col min="71" max="71" width="4.7109375" bestFit="1" customWidth="1"/>
    <col min="72" max="72" width="21.140625" bestFit="1" customWidth="1"/>
    <col min="73" max="73" width="7.42578125" bestFit="1" customWidth="1"/>
    <col min="74" max="74" width="5.42578125" bestFit="1" customWidth="1"/>
    <col min="75" max="75" width="7.140625" bestFit="1" customWidth="1"/>
    <col min="76" max="76" width="8.7109375" bestFit="1" customWidth="1"/>
    <col min="77" max="77" width="2.7109375" customWidth="1"/>
    <col min="78" max="78" width="3" bestFit="1" customWidth="1"/>
    <col min="79" max="79" width="21.140625" bestFit="1" customWidth="1"/>
    <col min="80" max="80" width="7.42578125" bestFit="1" customWidth="1"/>
    <col min="81" max="81" width="5.42578125" bestFit="1" customWidth="1"/>
    <col min="82" max="82" width="7.140625" bestFit="1" customWidth="1"/>
    <col min="83" max="83" width="8.7109375" bestFit="1" customWidth="1"/>
    <col min="84" max="84" width="2.7109375" customWidth="1"/>
    <col min="85" max="85" width="3.7109375" bestFit="1" customWidth="1"/>
    <col min="86" max="86" width="21.140625" bestFit="1" customWidth="1"/>
    <col min="87" max="87" width="7.42578125" bestFit="1" customWidth="1"/>
    <col min="88" max="88" width="5.42578125" bestFit="1" customWidth="1"/>
    <col min="89" max="89" width="7.140625" bestFit="1" customWidth="1"/>
    <col min="90" max="90" width="8.7109375" bestFit="1" customWidth="1"/>
    <col min="91" max="91" width="2.7109375" customWidth="1"/>
    <col min="92" max="92" width="3" bestFit="1" customWidth="1"/>
    <col min="93" max="93" width="21.140625" bestFit="1" customWidth="1"/>
    <col min="94" max="94" width="7.42578125" bestFit="1" customWidth="1"/>
    <col min="95" max="95" width="5.42578125" bestFit="1" customWidth="1"/>
    <col min="96" max="96" width="7.140625" bestFit="1" customWidth="1"/>
    <col min="97" max="97" width="8.7109375" bestFit="1" customWidth="1"/>
    <col min="98" max="98" width="2.7109375" customWidth="1"/>
    <col min="99" max="99" width="3" bestFit="1" customWidth="1"/>
    <col min="100" max="100" width="17.28515625" bestFit="1" customWidth="1"/>
    <col min="101" max="101" width="7.42578125" bestFit="1" customWidth="1"/>
    <col min="102" max="102" width="5.42578125" bestFit="1" customWidth="1"/>
    <col min="103" max="103" width="7.140625" bestFit="1" customWidth="1"/>
    <col min="104" max="104" width="8.7109375" bestFit="1" customWidth="1"/>
  </cols>
  <sheetData>
    <row r="1" spans="1:104" ht="19.5" thickBot="1" x14ac:dyDescent="0.35">
      <c r="A1" s="36"/>
      <c r="B1" s="39" t="s">
        <v>58</v>
      </c>
      <c r="C1" s="37"/>
      <c r="D1" s="37"/>
      <c r="E1" s="37"/>
      <c r="F1" s="37"/>
      <c r="H1" s="36"/>
      <c r="I1" s="39" t="s">
        <v>164</v>
      </c>
      <c r="J1" s="37"/>
      <c r="K1" s="37"/>
      <c r="L1" s="37"/>
      <c r="M1" s="37"/>
      <c r="O1" s="36"/>
      <c r="P1" s="39" t="s">
        <v>200</v>
      </c>
      <c r="Q1" s="37"/>
      <c r="R1" s="37"/>
      <c r="S1" s="37"/>
      <c r="T1" s="37"/>
      <c r="V1" s="36"/>
      <c r="W1" s="39" t="s">
        <v>228</v>
      </c>
      <c r="X1" s="37"/>
      <c r="Y1" s="37"/>
      <c r="Z1" s="37"/>
      <c r="AA1" s="37"/>
      <c r="AC1" s="36"/>
      <c r="AD1" s="39" t="s">
        <v>266</v>
      </c>
      <c r="AE1" s="37"/>
      <c r="AF1" s="37"/>
      <c r="AG1" s="37"/>
      <c r="AH1" s="37"/>
      <c r="AJ1" s="36"/>
      <c r="AK1" s="39" t="s">
        <v>292</v>
      </c>
      <c r="AL1" s="37"/>
      <c r="AM1" s="37"/>
      <c r="AN1" s="37"/>
      <c r="AO1" s="37"/>
      <c r="AQ1" s="36"/>
      <c r="AR1" s="39" t="s">
        <v>323</v>
      </c>
      <c r="AS1" s="37"/>
      <c r="AT1" s="37"/>
      <c r="AU1" s="37"/>
      <c r="AV1" s="37"/>
      <c r="AX1" s="36"/>
      <c r="AY1" s="39" t="s">
        <v>346</v>
      </c>
      <c r="AZ1" s="37"/>
      <c r="BA1" s="37"/>
      <c r="BB1" s="37"/>
      <c r="BC1" s="37"/>
      <c r="BE1" s="36"/>
      <c r="BF1" s="39" t="s">
        <v>373</v>
      </c>
      <c r="BG1" s="37"/>
      <c r="BH1" s="37"/>
      <c r="BI1" s="37"/>
      <c r="BJ1" s="37"/>
      <c r="BL1" s="36"/>
      <c r="BM1" s="39" t="s">
        <v>397</v>
      </c>
      <c r="BN1" s="37"/>
      <c r="BO1" s="37"/>
      <c r="BP1" s="37"/>
      <c r="BQ1" s="37"/>
      <c r="BS1" s="36"/>
      <c r="BT1" s="39" t="s">
        <v>422</v>
      </c>
      <c r="BU1" s="37"/>
      <c r="BV1" s="37"/>
      <c r="BW1" s="37"/>
      <c r="BX1" s="37"/>
      <c r="BZ1" s="36"/>
      <c r="CA1" s="39" t="s">
        <v>449</v>
      </c>
      <c r="CB1" s="37"/>
      <c r="CC1" s="37"/>
      <c r="CD1" s="37"/>
      <c r="CE1" s="37"/>
      <c r="CG1" s="36"/>
      <c r="CH1" s="39" t="s">
        <v>470</v>
      </c>
      <c r="CI1" s="37"/>
      <c r="CJ1" s="37"/>
      <c r="CK1" s="37"/>
      <c r="CL1" s="37"/>
      <c r="CN1" s="36"/>
      <c r="CO1" s="39" t="s">
        <v>482</v>
      </c>
      <c r="CP1" s="37"/>
      <c r="CQ1" s="37"/>
      <c r="CR1" s="37"/>
      <c r="CS1" s="37"/>
      <c r="CU1" s="36"/>
      <c r="CV1" s="39" t="s">
        <v>504</v>
      </c>
      <c r="CW1" s="37"/>
      <c r="CX1" s="37"/>
      <c r="CY1" s="37"/>
      <c r="CZ1" s="37"/>
    </row>
    <row r="2" spans="1:104" x14ac:dyDescent="0.25">
      <c r="A2" s="36"/>
      <c r="B2" s="40" t="s">
        <v>25</v>
      </c>
      <c r="C2" s="20" t="s">
        <v>11</v>
      </c>
      <c r="D2" s="20" t="s">
        <v>26</v>
      </c>
      <c r="E2" s="20" t="s">
        <v>27</v>
      </c>
      <c r="F2" s="21" t="s">
        <v>28</v>
      </c>
      <c r="H2" s="36"/>
      <c r="I2" s="40" t="s">
        <v>25</v>
      </c>
      <c r="J2" s="20" t="s">
        <v>11</v>
      </c>
      <c r="K2" s="20" t="s">
        <v>26</v>
      </c>
      <c r="L2" s="20" t="s">
        <v>27</v>
      </c>
      <c r="M2" s="21" t="s">
        <v>28</v>
      </c>
      <c r="O2" s="36"/>
      <c r="P2" s="40" t="s">
        <v>25</v>
      </c>
      <c r="Q2" s="20" t="s">
        <v>11</v>
      </c>
      <c r="R2" s="20" t="s">
        <v>26</v>
      </c>
      <c r="S2" s="20" t="s">
        <v>27</v>
      </c>
      <c r="T2" s="21" t="s">
        <v>28</v>
      </c>
      <c r="V2" s="36"/>
      <c r="W2" s="40" t="s">
        <v>25</v>
      </c>
      <c r="X2" s="20" t="s">
        <v>11</v>
      </c>
      <c r="Y2" s="20" t="s">
        <v>26</v>
      </c>
      <c r="Z2" s="20" t="s">
        <v>27</v>
      </c>
      <c r="AA2" s="21" t="s">
        <v>28</v>
      </c>
      <c r="AC2" s="36"/>
      <c r="AD2" s="40" t="s">
        <v>25</v>
      </c>
      <c r="AE2" s="20" t="s">
        <v>11</v>
      </c>
      <c r="AF2" s="20" t="s">
        <v>26</v>
      </c>
      <c r="AG2" s="20" t="s">
        <v>27</v>
      </c>
      <c r="AH2" s="21" t="s">
        <v>28</v>
      </c>
      <c r="AJ2" s="36"/>
      <c r="AK2" s="40" t="s">
        <v>25</v>
      </c>
      <c r="AL2" s="20" t="s">
        <v>11</v>
      </c>
      <c r="AM2" s="20" t="s">
        <v>26</v>
      </c>
      <c r="AN2" s="20" t="s">
        <v>27</v>
      </c>
      <c r="AO2" s="21" t="s">
        <v>28</v>
      </c>
      <c r="AQ2" s="36"/>
      <c r="AR2" s="40" t="s">
        <v>25</v>
      </c>
      <c r="AS2" s="20" t="s">
        <v>11</v>
      </c>
      <c r="AT2" s="20" t="s">
        <v>26</v>
      </c>
      <c r="AU2" s="20" t="s">
        <v>27</v>
      </c>
      <c r="AV2" s="21" t="s">
        <v>28</v>
      </c>
      <c r="AX2" s="36"/>
      <c r="AY2" s="40" t="s">
        <v>25</v>
      </c>
      <c r="AZ2" s="20" t="s">
        <v>11</v>
      </c>
      <c r="BA2" s="20" t="s">
        <v>26</v>
      </c>
      <c r="BB2" s="20" t="s">
        <v>27</v>
      </c>
      <c r="BC2" s="21" t="s">
        <v>28</v>
      </c>
      <c r="BE2" s="36"/>
      <c r="BF2" s="40" t="s">
        <v>25</v>
      </c>
      <c r="BG2" s="20" t="s">
        <v>11</v>
      </c>
      <c r="BH2" s="20" t="s">
        <v>26</v>
      </c>
      <c r="BI2" s="20" t="s">
        <v>27</v>
      </c>
      <c r="BJ2" s="21" t="s">
        <v>28</v>
      </c>
      <c r="BL2" s="36"/>
      <c r="BM2" s="40" t="s">
        <v>25</v>
      </c>
      <c r="BN2" s="20" t="s">
        <v>11</v>
      </c>
      <c r="BO2" s="20" t="s">
        <v>26</v>
      </c>
      <c r="BP2" s="20" t="s">
        <v>27</v>
      </c>
      <c r="BQ2" s="21" t="s">
        <v>28</v>
      </c>
      <c r="BS2" s="36"/>
      <c r="BT2" s="40" t="s">
        <v>25</v>
      </c>
      <c r="BU2" s="20" t="s">
        <v>11</v>
      </c>
      <c r="BV2" s="20" t="s">
        <v>26</v>
      </c>
      <c r="BW2" s="20" t="s">
        <v>27</v>
      </c>
      <c r="BX2" s="21" t="s">
        <v>28</v>
      </c>
      <c r="BZ2" s="36"/>
      <c r="CA2" s="40" t="s">
        <v>25</v>
      </c>
      <c r="CB2" s="20" t="s">
        <v>11</v>
      </c>
      <c r="CC2" s="20" t="s">
        <v>26</v>
      </c>
      <c r="CD2" s="20" t="s">
        <v>27</v>
      </c>
      <c r="CE2" s="21" t="s">
        <v>28</v>
      </c>
      <c r="CG2" s="36"/>
      <c r="CH2" s="40" t="s">
        <v>25</v>
      </c>
      <c r="CI2" s="20" t="s">
        <v>11</v>
      </c>
      <c r="CJ2" s="20" t="s">
        <v>26</v>
      </c>
      <c r="CK2" s="20" t="s">
        <v>27</v>
      </c>
      <c r="CL2" s="21" t="s">
        <v>28</v>
      </c>
      <c r="CN2" s="36"/>
      <c r="CO2" s="40" t="s">
        <v>25</v>
      </c>
      <c r="CP2" s="20" t="s">
        <v>11</v>
      </c>
      <c r="CQ2" s="20" t="s">
        <v>26</v>
      </c>
      <c r="CR2" s="20" t="s">
        <v>27</v>
      </c>
      <c r="CS2" s="21" t="s">
        <v>28</v>
      </c>
      <c r="CU2" s="36"/>
      <c r="CV2" s="40" t="s">
        <v>25</v>
      </c>
      <c r="CW2" s="20" t="s">
        <v>11</v>
      </c>
      <c r="CX2" s="20" t="s">
        <v>26</v>
      </c>
      <c r="CY2" s="20" t="s">
        <v>27</v>
      </c>
      <c r="CZ2" s="21" t="s">
        <v>28</v>
      </c>
    </row>
    <row r="3" spans="1:104" x14ac:dyDescent="0.25">
      <c r="A3" s="36" t="s">
        <v>161</v>
      </c>
      <c r="B3" s="38" t="s">
        <v>5</v>
      </c>
      <c r="C3" s="4">
        <v>13</v>
      </c>
      <c r="D3" s="4">
        <v>20</v>
      </c>
      <c r="E3" s="23">
        <v>0.65</v>
      </c>
      <c r="F3" s="5">
        <v>0</v>
      </c>
      <c r="H3" s="36">
        <v>1</v>
      </c>
      <c r="I3" s="38" t="s">
        <v>6</v>
      </c>
      <c r="J3" s="4">
        <v>26</v>
      </c>
      <c r="K3" s="4">
        <v>40</v>
      </c>
      <c r="L3" s="23">
        <v>0.65</v>
      </c>
      <c r="M3" s="5">
        <v>0</v>
      </c>
      <c r="O3" s="36">
        <v>1</v>
      </c>
      <c r="P3" s="38" t="s">
        <v>7</v>
      </c>
      <c r="Q3" s="4">
        <v>36</v>
      </c>
      <c r="R3" s="4">
        <v>60</v>
      </c>
      <c r="S3" s="23">
        <v>0.6</v>
      </c>
      <c r="T3" s="5">
        <v>3</v>
      </c>
      <c r="V3" s="36">
        <v>1</v>
      </c>
      <c r="W3" s="38" t="s">
        <v>7</v>
      </c>
      <c r="X3" s="4">
        <v>55</v>
      </c>
      <c r="Y3" s="4">
        <v>80</v>
      </c>
      <c r="Z3" s="23">
        <v>0.6875</v>
      </c>
      <c r="AA3" s="5">
        <v>5</v>
      </c>
      <c r="AC3" s="36">
        <v>1</v>
      </c>
      <c r="AD3" s="38" t="s">
        <v>7</v>
      </c>
      <c r="AE3" s="4">
        <v>58.5</v>
      </c>
      <c r="AF3" s="4">
        <v>100</v>
      </c>
      <c r="AG3" s="23">
        <v>0.58499999999999996</v>
      </c>
      <c r="AH3" s="5">
        <v>5</v>
      </c>
      <c r="AJ3" s="36">
        <v>1</v>
      </c>
      <c r="AK3" s="38" t="s">
        <v>7</v>
      </c>
      <c r="AL3" s="4">
        <v>65</v>
      </c>
      <c r="AM3" s="4">
        <v>119</v>
      </c>
      <c r="AN3" s="23">
        <v>0.54621848739495793</v>
      </c>
      <c r="AO3" s="5">
        <v>6</v>
      </c>
      <c r="AQ3" s="36">
        <v>1</v>
      </c>
      <c r="AR3" s="38" t="s">
        <v>7</v>
      </c>
      <c r="AS3" s="4">
        <v>76</v>
      </c>
      <c r="AT3" s="4">
        <v>139</v>
      </c>
      <c r="AU3" s="23">
        <v>0.5467625899280576</v>
      </c>
      <c r="AV3" s="5">
        <v>7</v>
      </c>
      <c r="AX3" s="36">
        <v>1</v>
      </c>
      <c r="AY3" s="38" t="s">
        <v>7</v>
      </c>
      <c r="AZ3" s="4">
        <v>89</v>
      </c>
      <c r="BA3" s="4">
        <v>159</v>
      </c>
      <c r="BB3" s="23">
        <v>0.55974842767295596</v>
      </c>
      <c r="BC3" s="5">
        <v>8.5</v>
      </c>
      <c r="BE3" s="36">
        <v>1</v>
      </c>
      <c r="BF3" s="38" t="s">
        <v>5</v>
      </c>
      <c r="BG3" s="4">
        <v>99</v>
      </c>
      <c r="BH3" s="4">
        <v>179</v>
      </c>
      <c r="BI3" s="23">
        <v>0.55307262569832405</v>
      </c>
      <c r="BJ3" s="5">
        <v>2.5</v>
      </c>
      <c r="BL3" s="36">
        <v>1</v>
      </c>
      <c r="BM3" s="38" t="s">
        <v>5</v>
      </c>
      <c r="BN3" s="4">
        <v>108</v>
      </c>
      <c r="BO3" s="4">
        <v>199</v>
      </c>
      <c r="BP3" s="23">
        <v>0.542713567839196</v>
      </c>
      <c r="BQ3" s="5">
        <v>3.5</v>
      </c>
      <c r="BS3" s="36">
        <v>1</v>
      </c>
      <c r="BT3" s="38" t="s">
        <v>7</v>
      </c>
      <c r="BU3" s="4">
        <v>117</v>
      </c>
      <c r="BV3" s="4">
        <v>219</v>
      </c>
      <c r="BW3" s="23">
        <v>0.53424657534246578</v>
      </c>
      <c r="BX3" s="5">
        <v>9.5</v>
      </c>
      <c r="BZ3" s="36">
        <v>1</v>
      </c>
      <c r="CA3" s="38" t="s">
        <v>5</v>
      </c>
      <c r="CB3" s="4">
        <v>128</v>
      </c>
      <c r="CC3" s="4">
        <v>239</v>
      </c>
      <c r="CD3" s="23">
        <v>0.53556485355648531</v>
      </c>
      <c r="CE3" s="5">
        <v>7.5</v>
      </c>
      <c r="CG3" s="36">
        <v>1</v>
      </c>
      <c r="CH3" s="38" t="s">
        <v>5</v>
      </c>
      <c r="CI3" s="4">
        <v>136</v>
      </c>
      <c r="CJ3" s="4">
        <v>259</v>
      </c>
      <c r="CK3" s="23">
        <v>0.52509652509652505</v>
      </c>
      <c r="CL3" s="5">
        <v>7.5</v>
      </c>
      <c r="CN3" s="36">
        <v>1</v>
      </c>
      <c r="CO3" s="38" t="s">
        <v>7</v>
      </c>
      <c r="CP3" s="4">
        <v>142</v>
      </c>
      <c r="CQ3" s="4">
        <v>269</v>
      </c>
      <c r="CR3" s="23">
        <v>0.52788104089219334</v>
      </c>
      <c r="CS3" s="5">
        <v>12.5</v>
      </c>
      <c r="CU3" s="36">
        <v>1</v>
      </c>
      <c r="CV3" s="38" t="s">
        <v>7</v>
      </c>
      <c r="CW3" s="4">
        <v>152</v>
      </c>
      <c r="CX3" s="4">
        <v>290</v>
      </c>
      <c r="CY3" s="23">
        <v>0.52413793103448281</v>
      </c>
      <c r="CZ3" s="5">
        <v>14.5</v>
      </c>
    </row>
    <row r="4" spans="1:104" x14ac:dyDescent="0.25">
      <c r="A4" s="36" t="s">
        <v>161</v>
      </c>
      <c r="B4" s="38" t="s">
        <v>6</v>
      </c>
      <c r="C4" s="4">
        <v>13</v>
      </c>
      <c r="D4" s="4">
        <v>20</v>
      </c>
      <c r="E4" s="23">
        <v>0.65</v>
      </c>
      <c r="F4" s="5">
        <v>0</v>
      </c>
      <c r="H4" s="36" t="s">
        <v>166</v>
      </c>
      <c r="I4" s="38" t="s">
        <v>93</v>
      </c>
      <c r="J4" s="4">
        <v>23</v>
      </c>
      <c r="K4" s="4">
        <v>40</v>
      </c>
      <c r="L4" s="23">
        <v>0.57499999999999996</v>
      </c>
      <c r="M4" s="5">
        <v>1</v>
      </c>
      <c r="O4" s="36">
        <v>2</v>
      </c>
      <c r="P4" s="38" t="s">
        <v>6</v>
      </c>
      <c r="Q4" s="4">
        <v>36</v>
      </c>
      <c r="R4" s="4">
        <v>60</v>
      </c>
      <c r="S4" s="23">
        <v>0.6</v>
      </c>
      <c r="T4" s="5">
        <v>2</v>
      </c>
      <c r="V4" s="36">
        <v>2</v>
      </c>
      <c r="W4" s="38" t="s">
        <v>6</v>
      </c>
      <c r="X4" s="4">
        <v>51</v>
      </c>
      <c r="Y4" s="4">
        <v>80</v>
      </c>
      <c r="Z4" s="23">
        <v>0.63749999999999996</v>
      </c>
      <c r="AA4" s="5">
        <v>3</v>
      </c>
      <c r="AC4" s="36">
        <v>2</v>
      </c>
      <c r="AD4" s="38" t="s">
        <v>6</v>
      </c>
      <c r="AE4" s="4">
        <v>57.5</v>
      </c>
      <c r="AF4" s="4">
        <v>100</v>
      </c>
      <c r="AG4" s="23">
        <v>0.57499999999999996</v>
      </c>
      <c r="AH4" s="5">
        <v>4</v>
      </c>
      <c r="AJ4" s="36">
        <v>2</v>
      </c>
      <c r="AK4" s="38" t="s">
        <v>6</v>
      </c>
      <c r="AL4" s="4">
        <v>65</v>
      </c>
      <c r="AM4" s="4">
        <v>119</v>
      </c>
      <c r="AN4" s="23">
        <v>0.54621848739495793</v>
      </c>
      <c r="AO4" s="5">
        <v>4</v>
      </c>
      <c r="AQ4" s="36">
        <v>2</v>
      </c>
      <c r="AR4" s="38" t="s">
        <v>5</v>
      </c>
      <c r="AS4" s="4">
        <v>76</v>
      </c>
      <c r="AT4" s="4">
        <v>139</v>
      </c>
      <c r="AU4" s="23">
        <v>0.5467625899280576</v>
      </c>
      <c r="AV4" s="5">
        <v>2</v>
      </c>
      <c r="AX4" s="36">
        <v>2</v>
      </c>
      <c r="AY4" s="38" t="s">
        <v>5</v>
      </c>
      <c r="AZ4" s="4">
        <v>87</v>
      </c>
      <c r="BA4" s="4">
        <v>159</v>
      </c>
      <c r="BB4" s="23">
        <v>0.54716981132075471</v>
      </c>
      <c r="BC4" s="5">
        <v>2.5</v>
      </c>
      <c r="BE4" s="36">
        <v>2</v>
      </c>
      <c r="BF4" s="38" t="s">
        <v>7</v>
      </c>
      <c r="BG4" s="4">
        <v>98</v>
      </c>
      <c r="BH4" s="4">
        <v>179</v>
      </c>
      <c r="BI4" s="23">
        <v>0.54748603351955305</v>
      </c>
      <c r="BJ4" s="5">
        <v>9.5</v>
      </c>
      <c r="BL4" s="36">
        <v>2</v>
      </c>
      <c r="BM4" s="38" t="s">
        <v>7</v>
      </c>
      <c r="BN4" s="4">
        <v>106</v>
      </c>
      <c r="BO4" s="4">
        <v>199</v>
      </c>
      <c r="BP4" s="23">
        <v>0.53266331658291455</v>
      </c>
      <c r="BQ4" s="5">
        <v>9.5</v>
      </c>
      <c r="BS4" s="36">
        <v>2</v>
      </c>
      <c r="BT4" s="38" t="s">
        <v>5</v>
      </c>
      <c r="BU4" s="4">
        <v>117</v>
      </c>
      <c r="BV4" s="4">
        <v>219</v>
      </c>
      <c r="BW4" s="23">
        <v>0.53424657534246578</v>
      </c>
      <c r="BX4" s="5">
        <v>5.5</v>
      </c>
      <c r="BZ4" s="36">
        <v>2</v>
      </c>
      <c r="CA4" s="38" t="s">
        <v>8</v>
      </c>
      <c r="CB4" s="4">
        <v>125</v>
      </c>
      <c r="CC4" s="4">
        <v>239</v>
      </c>
      <c r="CD4" s="23">
        <v>0.52301255230125521</v>
      </c>
      <c r="CE4" s="5">
        <v>6.5</v>
      </c>
      <c r="CG4" s="36">
        <v>2</v>
      </c>
      <c r="CH4" s="38" t="s">
        <v>8</v>
      </c>
      <c r="CI4" s="4">
        <v>136</v>
      </c>
      <c r="CJ4" s="4">
        <v>259</v>
      </c>
      <c r="CK4" s="23">
        <v>0.52509652509652505</v>
      </c>
      <c r="CL4" s="5">
        <v>6.5</v>
      </c>
      <c r="CN4" s="36">
        <v>2</v>
      </c>
      <c r="CO4" s="38" t="s">
        <v>5</v>
      </c>
      <c r="CP4" s="4">
        <v>140</v>
      </c>
      <c r="CQ4" s="4">
        <v>269</v>
      </c>
      <c r="CR4" s="23">
        <v>0.5204460966542751</v>
      </c>
      <c r="CS4" s="5">
        <v>7.5</v>
      </c>
      <c r="CU4" s="36">
        <v>2</v>
      </c>
      <c r="CV4" s="38" t="s">
        <v>5</v>
      </c>
      <c r="CW4" s="4">
        <v>150</v>
      </c>
      <c r="CX4" s="4">
        <v>290</v>
      </c>
      <c r="CY4" s="23">
        <v>0.51724137931034486</v>
      </c>
      <c r="CZ4" s="5">
        <v>10.5</v>
      </c>
    </row>
    <row r="5" spans="1:104" x14ac:dyDescent="0.25">
      <c r="A5" s="36">
        <v>3</v>
      </c>
      <c r="B5" s="38" t="s">
        <v>7</v>
      </c>
      <c r="C5" s="4">
        <v>12</v>
      </c>
      <c r="D5" s="4">
        <v>20</v>
      </c>
      <c r="E5" s="23">
        <v>0.6</v>
      </c>
      <c r="F5" s="5">
        <v>1</v>
      </c>
      <c r="H5" s="36" t="s">
        <v>166</v>
      </c>
      <c r="I5" s="38" t="s">
        <v>7</v>
      </c>
      <c r="J5" s="4">
        <v>23</v>
      </c>
      <c r="K5" s="4">
        <v>40</v>
      </c>
      <c r="L5" s="23">
        <v>0.57499999999999996</v>
      </c>
      <c r="M5" s="5">
        <v>1</v>
      </c>
      <c r="O5" s="36">
        <v>3</v>
      </c>
      <c r="P5" s="38" t="s">
        <v>93</v>
      </c>
      <c r="Q5" s="4">
        <v>33</v>
      </c>
      <c r="R5" s="4">
        <v>60</v>
      </c>
      <c r="S5" s="23">
        <v>0.55000000000000004</v>
      </c>
      <c r="T5" s="5">
        <v>1</v>
      </c>
      <c r="V5" s="36">
        <v>3</v>
      </c>
      <c r="W5" s="38" t="s">
        <v>93</v>
      </c>
      <c r="X5" s="4">
        <v>47</v>
      </c>
      <c r="Y5" s="4">
        <v>80</v>
      </c>
      <c r="Z5" s="23">
        <v>0.58750000000000002</v>
      </c>
      <c r="AA5" s="5">
        <v>3</v>
      </c>
      <c r="AC5" s="36">
        <v>3</v>
      </c>
      <c r="AD5" s="38" t="s">
        <v>5</v>
      </c>
      <c r="AE5" s="4">
        <v>54.5</v>
      </c>
      <c r="AF5" s="4">
        <v>100</v>
      </c>
      <c r="AG5" s="23">
        <v>0.54500000000000004</v>
      </c>
      <c r="AH5" s="5">
        <v>1</v>
      </c>
      <c r="AJ5" s="36">
        <v>3</v>
      </c>
      <c r="AK5" s="38" t="s">
        <v>5</v>
      </c>
      <c r="AL5" s="4">
        <v>63</v>
      </c>
      <c r="AM5" s="4">
        <v>119</v>
      </c>
      <c r="AN5" s="23">
        <v>0.52941176470588236</v>
      </c>
      <c r="AO5" s="5">
        <v>1</v>
      </c>
      <c r="AQ5" s="36">
        <v>3</v>
      </c>
      <c r="AR5" s="38" t="s">
        <v>8</v>
      </c>
      <c r="AS5" s="4">
        <v>75</v>
      </c>
      <c r="AT5" s="4">
        <v>139</v>
      </c>
      <c r="AU5" s="23">
        <v>0.53956834532374098</v>
      </c>
      <c r="AV5" s="5">
        <v>1.5</v>
      </c>
      <c r="AX5" s="36">
        <v>3</v>
      </c>
      <c r="AY5" s="38" t="s">
        <v>93</v>
      </c>
      <c r="AZ5" s="4">
        <v>85</v>
      </c>
      <c r="BA5" s="4">
        <v>159</v>
      </c>
      <c r="BB5" s="23">
        <v>0.53459119496855345</v>
      </c>
      <c r="BC5" s="5">
        <v>7</v>
      </c>
      <c r="BE5" s="36">
        <v>3</v>
      </c>
      <c r="BF5" s="38" t="s">
        <v>8</v>
      </c>
      <c r="BG5" s="4">
        <v>92</v>
      </c>
      <c r="BH5" s="4">
        <v>179</v>
      </c>
      <c r="BI5" s="23">
        <v>0.51396648044692739</v>
      </c>
      <c r="BJ5" s="5">
        <v>4.5</v>
      </c>
      <c r="BL5" s="36">
        <v>3</v>
      </c>
      <c r="BM5" s="38" t="s">
        <v>93</v>
      </c>
      <c r="BN5" s="4">
        <v>102</v>
      </c>
      <c r="BO5" s="4">
        <v>199</v>
      </c>
      <c r="BP5" s="23">
        <v>0.51256281407035176</v>
      </c>
      <c r="BQ5" s="5">
        <v>9</v>
      </c>
      <c r="BS5" s="36">
        <v>3</v>
      </c>
      <c r="BT5" s="38" t="s">
        <v>93</v>
      </c>
      <c r="BU5" s="4">
        <v>111</v>
      </c>
      <c r="BV5" s="4">
        <v>219</v>
      </c>
      <c r="BW5" s="23">
        <v>0.50684931506849318</v>
      </c>
      <c r="BX5" s="5">
        <v>10</v>
      </c>
      <c r="BZ5" s="36">
        <v>3</v>
      </c>
      <c r="CA5" s="38" t="s">
        <v>7</v>
      </c>
      <c r="CB5" s="4">
        <v>124</v>
      </c>
      <c r="CC5" s="4">
        <v>239</v>
      </c>
      <c r="CD5" s="23">
        <v>0.51882845188284521</v>
      </c>
      <c r="CE5" s="5">
        <v>10.5</v>
      </c>
      <c r="CG5" s="36">
        <v>3</v>
      </c>
      <c r="CH5" s="38" t="s">
        <v>7</v>
      </c>
      <c r="CI5" s="4">
        <v>135</v>
      </c>
      <c r="CJ5" s="4">
        <v>259</v>
      </c>
      <c r="CK5" s="23">
        <v>0.52123552123552119</v>
      </c>
      <c r="CL5" s="5">
        <v>10.5</v>
      </c>
      <c r="CN5" s="36">
        <v>3</v>
      </c>
      <c r="CO5" s="38" t="s">
        <v>8</v>
      </c>
      <c r="CP5" s="4">
        <v>139</v>
      </c>
      <c r="CQ5" s="4">
        <v>269</v>
      </c>
      <c r="CR5" s="23">
        <v>0.51672862453531598</v>
      </c>
      <c r="CS5" s="5">
        <v>6.5</v>
      </c>
      <c r="CU5" s="36">
        <v>3</v>
      </c>
      <c r="CV5" s="38" t="s">
        <v>8</v>
      </c>
      <c r="CW5" s="4">
        <v>146</v>
      </c>
      <c r="CX5" s="4">
        <v>290</v>
      </c>
      <c r="CY5" s="23">
        <v>0.50344827586206897</v>
      </c>
      <c r="CZ5" s="5">
        <v>7.5</v>
      </c>
    </row>
    <row r="6" spans="1:104" x14ac:dyDescent="0.25">
      <c r="A6" s="36">
        <v>4</v>
      </c>
      <c r="B6" s="38" t="s">
        <v>8</v>
      </c>
      <c r="C6" s="4">
        <v>12</v>
      </c>
      <c r="D6" s="4">
        <v>20</v>
      </c>
      <c r="E6" s="23">
        <v>0.6</v>
      </c>
      <c r="F6" s="5">
        <v>0</v>
      </c>
      <c r="H6" s="36">
        <v>4</v>
      </c>
      <c r="I6" s="38" t="s">
        <v>2</v>
      </c>
      <c r="J6" s="4">
        <v>23</v>
      </c>
      <c r="K6" s="4">
        <v>40</v>
      </c>
      <c r="L6" s="23">
        <v>0.57499999999999996</v>
      </c>
      <c r="M6" s="5">
        <v>0</v>
      </c>
      <c r="O6" s="36">
        <v>4</v>
      </c>
      <c r="P6" s="38" t="s">
        <v>8</v>
      </c>
      <c r="Q6" s="4">
        <v>33</v>
      </c>
      <c r="R6" s="4">
        <v>60</v>
      </c>
      <c r="S6" s="23">
        <v>0.55000000000000004</v>
      </c>
      <c r="T6" s="5">
        <v>0.5</v>
      </c>
      <c r="V6" s="36" t="s">
        <v>229</v>
      </c>
      <c r="W6" s="38" t="s">
        <v>8</v>
      </c>
      <c r="X6" s="4">
        <v>46</v>
      </c>
      <c r="Y6" s="4">
        <v>80</v>
      </c>
      <c r="Z6" s="23">
        <v>0.57499999999999996</v>
      </c>
      <c r="AA6" s="5">
        <v>1.5</v>
      </c>
      <c r="AC6" s="36">
        <v>4</v>
      </c>
      <c r="AD6" s="38" t="s">
        <v>93</v>
      </c>
      <c r="AE6" s="4">
        <v>53.5</v>
      </c>
      <c r="AF6" s="4">
        <v>100</v>
      </c>
      <c r="AG6" s="23">
        <v>0.53500000000000003</v>
      </c>
      <c r="AH6" s="5">
        <v>5</v>
      </c>
      <c r="AJ6" s="36">
        <v>4</v>
      </c>
      <c r="AK6" s="38" t="s">
        <v>93</v>
      </c>
      <c r="AL6" s="4">
        <v>62</v>
      </c>
      <c r="AM6" s="4">
        <v>119</v>
      </c>
      <c r="AN6" s="23">
        <v>0.52100840336134457</v>
      </c>
      <c r="AO6" s="5">
        <v>5</v>
      </c>
      <c r="AQ6" s="36">
        <v>4</v>
      </c>
      <c r="AR6" s="38" t="s">
        <v>6</v>
      </c>
      <c r="AS6" s="4">
        <v>74</v>
      </c>
      <c r="AT6" s="4">
        <v>139</v>
      </c>
      <c r="AU6" s="23">
        <v>0.53237410071942448</v>
      </c>
      <c r="AV6" s="5">
        <v>5</v>
      </c>
      <c r="AX6" s="36">
        <v>4</v>
      </c>
      <c r="AY6" s="38" t="s">
        <v>8</v>
      </c>
      <c r="AZ6" s="4">
        <v>85</v>
      </c>
      <c r="BA6" s="4">
        <v>159</v>
      </c>
      <c r="BB6" s="23">
        <v>0.53459119496855345</v>
      </c>
      <c r="BC6" s="5">
        <v>3.5</v>
      </c>
      <c r="BE6" s="36">
        <v>4</v>
      </c>
      <c r="BF6" s="38" t="s">
        <v>93</v>
      </c>
      <c r="BG6" s="4">
        <v>91</v>
      </c>
      <c r="BH6" s="4">
        <v>179</v>
      </c>
      <c r="BI6" s="23">
        <v>0.50837988826815639</v>
      </c>
      <c r="BJ6" s="5">
        <v>8</v>
      </c>
      <c r="BL6" s="36">
        <v>4</v>
      </c>
      <c r="BM6" s="38" t="s">
        <v>8</v>
      </c>
      <c r="BN6" s="4">
        <v>102</v>
      </c>
      <c r="BO6" s="4">
        <v>199</v>
      </c>
      <c r="BP6" s="23">
        <v>0.51256281407035176</v>
      </c>
      <c r="BQ6" s="5">
        <v>5.5</v>
      </c>
      <c r="BS6" s="36">
        <v>4</v>
      </c>
      <c r="BT6" s="38" t="s">
        <v>8</v>
      </c>
      <c r="BU6" s="4">
        <v>111</v>
      </c>
      <c r="BV6" s="4">
        <v>219</v>
      </c>
      <c r="BW6" s="23">
        <v>0.50684931506849318</v>
      </c>
      <c r="BX6" s="5">
        <v>5.5</v>
      </c>
      <c r="BZ6" s="36">
        <v>4</v>
      </c>
      <c r="CA6" s="38" t="s">
        <v>93</v>
      </c>
      <c r="CB6" s="4">
        <v>120</v>
      </c>
      <c r="CC6" s="4">
        <v>239</v>
      </c>
      <c r="CD6" s="23">
        <v>0.502092050209205</v>
      </c>
      <c r="CE6" s="5">
        <v>10</v>
      </c>
      <c r="CG6" s="36">
        <v>4</v>
      </c>
      <c r="CH6" s="38" t="s">
        <v>93</v>
      </c>
      <c r="CI6" s="4">
        <v>131</v>
      </c>
      <c r="CJ6" s="4">
        <v>259</v>
      </c>
      <c r="CK6" s="23">
        <v>0.50579150579150578</v>
      </c>
      <c r="CL6" s="5">
        <v>10</v>
      </c>
      <c r="CN6" s="36">
        <v>4</v>
      </c>
      <c r="CO6" s="38" t="s">
        <v>93</v>
      </c>
      <c r="CP6" s="4">
        <v>134</v>
      </c>
      <c r="CQ6" s="4">
        <v>269</v>
      </c>
      <c r="CR6" s="23">
        <v>0.49814126394052044</v>
      </c>
      <c r="CS6" s="5">
        <v>11</v>
      </c>
      <c r="CU6" s="36">
        <v>4</v>
      </c>
      <c r="CV6" s="38" t="s">
        <v>93</v>
      </c>
      <c r="CW6" s="4">
        <v>145</v>
      </c>
      <c r="CX6" s="4">
        <v>290</v>
      </c>
      <c r="CY6" s="23">
        <v>0.5</v>
      </c>
      <c r="CZ6" s="5">
        <v>15</v>
      </c>
    </row>
    <row r="7" spans="1:104" x14ac:dyDescent="0.25">
      <c r="A7" s="36">
        <v>5</v>
      </c>
      <c r="B7" s="38" t="s">
        <v>2</v>
      </c>
      <c r="C7" s="4">
        <v>11</v>
      </c>
      <c r="D7" s="4">
        <v>20</v>
      </c>
      <c r="E7" s="23">
        <v>0.55000000000000004</v>
      </c>
      <c r="F7" s="5">
        <v>0</v>
      </c>
      <c r="H7" s="36" t="s">
        <v>167</v>
      </c>
      <c r="I7" s="38" t="s">
        <v>5</v>
      </c>
      <c r="J7" s="4">
        <v>22</v>
      </c>
      <c r="K7" s="4">
        <v>40</v>
      </c>
      <c r="L7" s="23">
        <v>0.55000000000000004</v>
      </c>
      <c r="M7" s="5">
        <v>0</v>
      </c>
      <c r="O7" s="36">
        <v>5</v>
      </c>
      <c r="P7" s="38" t="s">
        <v>5</v>
      </c>
      <c r="Q7" s="4">
        <v>33</v>
      </c>
      <c r="R7" s="4">
        <v>60</v>
      </c>
      <c r="S7" s="23">
        <v>0.55000000000000004</v>
      </c>
      <c r="T7" s="5">
        <v>0</v>
      </c>
      <c r="V7" s="36" t="s">
        <v>229</v>
      </c>
      <c r="W7" s="38" t="s">
        <v>10</v>
      </c>
      <c r="X7" s="4">
        <v>46</v>
      </c>
      <c r="Y7" s="4">
        <v>80</v>
      </c>
      <c r="Z7" s="23">
        <v>0.57499999999999996</v>
      </c>
      <c r="AA7" s="5">
        <v>2</v>
      </c>
      <c r="AC7" s="36">
        <v>5</v>
      </c>
      <c r="AD7" s="38" t="s">
        <v>8</v>
      </c>
      <c r="AE7" s="4">
        <v>53.5</v>
      </c>
      <c r="AF7" s="4">
        <v>100</v>
      </c>
      <c r="AG7" s="23">
        <v>0.53500000000000003</v>
      </c>
      <c r="AH7" s="5">
        <v>1.5</v>
      </c>
      <c r="AJ7" s="36">
        <v>5</v>
      </c>
      <c r="AK7" s="38" t="s">
        <v>8</v>
      </c>
      <c r="AL7" s="4">
        <v>62</v>
      </c>
      <c r="AM7" s="4">
        <v>119</v>
      </c>
      <c r="AN7" s="23">
        <v>0.52100840336134457</v>
      </c>
      <c r="AO7" s="5">
        <v>1.5</v>
      </c>
      <c r="AQ7" s="36">
        <v>5</v>
      </c>
      <c r="AR7" s="38" t="s">
        <v>93</v>
      </c>
      <c r="AS7" s="4">
        <v>73</v>
      </c>
      <c r="AT7" s="4">
        <v>139</v>
      </c>
      <c r="AU7" s="23">
        <v>0.52517985611510787</v>
      </c>
      <c r="AV7" s="5">
        <v>6</v>
      </c>
      <c r="AX7" s="36">
        <v>5</v>
      </c>
      <c r="AY7" s="38" t="s">
        <v>1</v>
      </c>
      <c r="AZ7" s="4">
        <v>82</v>
      </c>
      <c r="BA7" s="4">
        <v>159</v>
      </c>
      <c r="BB7" s="23">
        <v>0.51572327044025157</v>
      </c>
      <c r="BC7" s="5">
        <v>6.5</v>
      </c>
      <c r="BE7" s="36">
        <v>5</v>
      </c>
      <c r="BF7" s="38" t="s">
        <v>6</v>
      </c>
      <c r="BG7" s="4">
        <v>90</v>
      </c>
      <c r="BH7" s="4">
        <v>179</v>
      </c>
      <c r="BI7" s="23">
        <v>0.5027932960893855</v>
      </c>
      <c r="BJ7" s="5">
        <v>5</v>
      </c>
      <c r="BL7" s="36">
        <v>5</v>
      </c>
      <c r="BM7" s="38" t="s">
        <v>94</v>
      </c>
      <c r="BN7" s="4">
        <v>99</v>
      </c>
      <c r="BO7" s="4">
        <v>199</v>
      </c>
      <c r="BP7" s="23">
        <v>0.49748743718592964</v>
      </c>
      <c r="BQ7" s="5">
        <v>11</v>
      </c>
      <c r="BS7" s="36">
        <v>5</v>
      </c>
      <c r="BT7" s="38" t="s">
        <v>13</v>
      </c>
      <c r="BU7" s="4">
        <v>107</v>
      </c>
      <c r="BV7" s="4">
        <v>219</v>
      </c>
      <c r="BW7" s="23">
        <v>0.48858447488584472</v>
      </c>
      <c r="BX7" s="5">
        <v>7</v>
      </c>
      <c r="BZ7" s="36">
        <v>5</v>
      </c>
      <c r="CA7" s="38" t="s">
        <v>94</v>
      </c>
      <c r="CB7" s="4">
        <v>117</v>
      </c>
      <c r="CC7" s="4">
        <v>239</v>
      </c>
      <c r="CD7" s="23">
        <v>0.4895397489539749</v>
      </c>
      <c r="CE7" s="5">
        <v>13</v>
      </c>
      <c r="CG7" s="36">
        <v>5</v>
      </c>
      <c r="CH7" s="38" t="s">
        <v>94</v>
      </c>
      <c r="CI7" s="4">
        <v>128</v>
      </c>
      <c r="CJ7" s="4">
        <v>259</v>
      </c>
      <c r="CK7" s="23">
        <v>0.49420849420849422</v>
      </c>
      <c r="CL7" s="5">
        <v>15</v>
      </c>
      <c r="CN7" s="36">
        <v>5</v>
      </c>
      <c r="CO7" s="38" t="s">
        <v>94</v>
      </c>
      <c r="CP7" s="4">
        <v>131</v>
      </c>
      <c r="CQ7" s="4">
        <v>269</v>
      </c>
      <c r="CR7" s="23">
        <v>0.48698884758364314</v>
      </c>
      <c r="CS7" s="5">
        <v>16</v>
      </c>
      <c r="CU7" s="36">
        <v>5</v>
      </c>
      <c r="CV7" s="38" t="s">
        <v>94</v>
      </c>
      <c r="CW7" s="4">
        <v>141</v>
      </c>
      <c r="CX7" s="4">
        <v>290</v>
      </c>
      <c r="CY7" s="23">
        <v>0.48620689655172411</v>
      </c>
      <c r="CZ7" s="5">
        <v>18</v>
      </c>
    </row>
    <row r="8" spans="1:104" x14ac:dyDescent="0.25">
      <c r="A8" s="36" t="s">
        <v>165</v>
      </c>
      <c r="B8" s="38" t="s">
        <v>1</v>
      </c>
      <c r="C8" s="4">
        <v>10</v>
      </c>
      <c r="D8" s="4">
        <v>20</v>
      </c>
      <c r="E8" s="23">
        <v>0.5</v>
      </c>
      <c r="F8" s="5">
        <v>1</v>
      </c>
      <c r="H8" s="36" t="s">
        <v>167</v>
      </c>
      <c r="I8" s="38" t="s">
        <v>8</v>
      </c>
      <c r="J8" s="4">
        <v>22</v>
      </c>
      <c r="K8" s="4">
        <v>40</v>
      </c>
      <c r="L8" s="23">
        <v>0.55000000000000004</v>
      </c>
      <c r="M8" s="5">
        <v>0</v>
      </c>
      <c r="O8" s="36">
        <v>6</v>
      </c>
      <c r="P8" s="38" t="s">
        <v>94</v>
      </c>
      <c r="Q8" s="4">
        <v>31</v>
      </c>
      <c r="R8" s="4">
        <v>60</v>
      </c>
      <c r="S8" s="23">
        <v>0.51666666666666672</v>
      </c>
      <c r="T8" s="5">
        <v>2</v>
      </c>
      <c r="V8" s="36">
        <v>6</v>
      </c>
      <c r="W8" s="38" t="s">
        <v>5</v>
      </c>
      <c r="X8" s="4">
        <v>45</v>
      </c>
      <c r="Y8" s="4">
        <v>80</v>
      </c>
      <c r="Z8" s="23">
        <v>0.5625</v>
      </c>
      <c r="AA8" s="5">
        <v>0</v>
      </c>
      <c r="AC8" s="36" t="s">
        <v>165</v>
      </c>
      <c r="AD8" s="38" t="s">
        <v>1</v>
      </c>
      <c r="AE8" s="4">
        <v>52.5</v>
      </c>
      <c r="AF8" s="4">
        <v>100</v>
      </c>
      <c r="AG8" s="23">
        <v>0.52500000000000002</v>
      </c>
      <c r="AH8" s="5">
        <v>3</v>
      </c>
      <c r="AJ8" s="36" t="s">
        <v>165</v>
      </c>
      <c r="AK8" s="38" t="s">
        <v>13</v>
      </c>
      <c r="AL8" s="4">
        <v>61</v>
      </c>
      <c r="AM8" s="4">
        <v>119</v>
      </c>
      <c r="AN8" s="23">
        <v>0.51260504201680668</v>
      </c>
      <c r="AO8" s="5">
        <v>4</v>
      </c>
      <c r="AQ8" s="36">
        <v>6</v>
      </c>
      <c r="AR8" s="38" t="s">
        <v>13</v>
      </c>
      <c r="AS8" s="4">
        <v>72</v>
      </c>
      <c r="AT8" s="4">
        <v>139</v>
      </c>
      <c r="AU8" s="23">
        <v>0.51798561151079137</v>
      </c>
      <c r="AV8" s="5">
        <v>5</v>
      </c>
      <c r="AX8" s="36">
        <v>6</v>
      </c>
      <c r="AY8" s="38" t="s">
        <v>10</v>
      </c>
      <c r="AZ8" s="4">
        <v>81</v>
      </c>
      <c r="BA8" s="4">
        <v>159</v>
      </c>
      <c r="BB8" s="23">
        <v>0.50943396226415094</v>
      </c>
      <c r="BC8" s="5">
        <v>7</v>
      </c>
      <c r="BE8" s="36">
        <v>6</v>
      </c>
      <c r="BF8" s="38" t="s">
        <v>94</v>
      </c>
      <c r="BG8" s="4">
        <v>89</v>
      </c>
      <c r="BH8" s="4">
        <v>179</v>
      </c>
      <c r="BI8" s="23">
        <v>0.4972067039106145</v>
      </c>
      <c r="BJ8" s="5">
        <v>10</v>
      </c>
      <c r="BL8" s="36">
        <v>6</v>
      </c>
      <c r="BM8" s="38" t="s">
        <v>96</v>
      </c>
      <c r="BN8" s="4">
        <v>96</v>
      </c>
      <c r="BO8" s="4">
        <v>199</v>
      </c>
      <c r="BP8" s="23">
        <v>0.48241206030150752</v>
      </c>
      <c r="BQ8" s="5">
        <v>11</v>
      </c>
      <c r="BS8" s="36">
        <v>6</v>
      </c>
      <c r="BT8" s="38" t="s">
        <v>94</v>
      </c>
      <c r="BU8" s="4">
        <v>106</v>
      </c>
      <c r="BV8" s="4">
        <v>219</v>
      </c>
      <c r="BW8" s="23">
        <v>0.48401826484018262</v>
      </c>
      <c r="BX8" s="5">
        <v>12</v>
      </c>
      <c r="BZ8" s="36">
        <v>6</v>
      </c>
      <c r="CA8" s="38" t="s">
        <v>13</v>
      </c>
      <c r="CB8" s="4">
        <v>116</v>
      </c>
      <c r="CC8" s="4">
        <v>239</v>
      </c>
      <c r="CD8" s="23">
        <v>0.48535564853556484</v>
      </c>
      <c r="CE8" s="5">
        <v>7</v>
      </c>
      <c r="CG8" s="36">
        <v>6</v>
      </c>
      <c r="CH8" s="38" t="s">
        <v>13</v>
      </c>
      <c r="CI8" s="4">
        <v>127</v>
      </c>
      <c r="CJ8" s="4">
        <v>259</v>
      </c>
      <c r="CK8" s="23">
        <v>0.49034749034749037</v>
      </c>
      <c r="CL8" s="5">
        <v>8</v>
      </c>
      <c r="CN8" s="36">
        <v>6</v>
      </c>
      <c r="CO8" s="38" t="s">
        <v>16</v>
      </c>
      <c r="CP8" s="4">
        <v>128</v>
      </c>
      <c r="CQ8" s="4">
        <v>269</v>
      </c>
      <c r="CR8" s="23">
        <v>0.47583643122676578</v>
      </c>
      <c r="CS8" s="5">
        <v>15</v>
      </c>
      <c r="CU8" s="36">
        <v>6</v>
      </c>
      <c r="CV8" s="38" t="s">
        <v>16</v>
      </c>
      <c r="CW8" s="4">
        <v>138</v>
      </c>
      <c r="CX8" s="4">
        <v>290</v>
      </c>
      <c r="CY8" s="23">
        <v>0.47586206896551725</v>
      </c>
      <c r="CZ8" s="5">
        <v>18</v>
      </c>
    </row>
    <row r="9" spans="1:104" x14ac:dyDescent="0.25">
      <c r="A9" s="36" t="s">
        <v>165</v>
      </c>
      <c r="B9" s="38" t="s">
        <v>93</v>
      </c>
      <c r="C9" s="4">
        <v>10</v>
      </c>
      <c r="D9" s="4">
        <v>20</v>
      </c>
      <c r="E9" s="23">
        <v>0.5</v>
      </c>
      <c r="F9" s="5">
        <v>1</v>
      </c>
      <c r="H9" s="36" t="s">
        <v>162</v>
      </c>
      <c r="I9" s="38" t="s">
        <v>1</v>
      </c>
      <c r="J9" s="4">
        <v>21</v>
      </c>
      <c r="K9" s="4">
        <v>40</v>
      </c>
      <c r="L9" s="23">
        <v>0.52500000000000002</v>
      </c>
      <c r="M9" s="5">
        <v>1</v>
      </c>
      <c r="O9" s="36" t="s">
        <v>162</v>
      </c>
      <c r="P9" s="38" t="s">
        <v>2</v>
      </c>
      <c r="Q9" s="4">
        <v>31</v>
      </c>
      <c r="R9" s="4">
        <v>60</v>
      </c>
      <c r="S9" s="23">
        <v>0.51666666666666672</v>
      </c>
      <c r="T9" s="5">
        <v>1</v>
      </c>
      <c r="V9" s="36">
        <v>7</v>
      </c>
      <c r="W9" s="38" t="s">
        <v>96</v>
      </c>
      <c r="X9" s="4">
        <v>44</v>
      </c>
      <c r="Y9" s="4">
        <v>80</v>
      </c>
      <c r="Z9" s="23">
        <v>0.55000000000000004</v>
      </c>
      <c r="AA9" s="5">
        <v>4</v>
      </c>
      <c r="AC9" s="36" t="s">
        <v>165</v>
      </c>
      <c r="AD9" s="38" t="s">
        <v>10</v>
      </c>
      <c r="AE9" s="4">
        <v>52.5</v>
      </c>
      <c r="AF9" s="4">
        <v>100</v>
      </c>
      <c r="AG9" s="23">
        <v>0.52500000000000002</v>
      </c>
      <c r="AH9" s="5">
        <v>3</v>
      </c>
      <c r="AJ9" s="36" t="s">
        <v>165</v>
      </c>
      <c r="AK9" s="38" t="s">
        <v>10</v>
      </c>
      <c r="AL9" s="4">
        <v>61</v>
      </c>
      <c r="AM9" s="4">
        <v>119</v>
      </c>
      <c r="AN9" s="23">
        <v>0.51260504201680668</v>
      </c>
      <c r="AO9" s="5">
        <v>4</v>
      </c>
      <c r="AQ9" s="36">
        <v>7</v>
      </c>
      <c r="AR9" s="38" t="s">
        <v>1</v>
      </c>
      <c r="AS9" s="4">
        <v>71</v>
      </c>
      <c r="AT9" s="4">
        <v>139</v>
      </c>
      <c r="AU9" s="23">
        <v>0.51079136690647486</v>
      </c>
      <c r="AV9" s="5">
        <v>5</v>
      </c>
      <c r="AX9" s="36" t="s">
        <v>162</v>
      </c>
      <c r="AY9" s="38" t="s">
        <v>6</v>
      </c>
      <c r="AZ9" s="4">
        <v>81</v>
      </c>
      <c r="BA9" s="4">
        <v>159</v>
      </c>
      <c r="BB9" s="23">
        <v>0.50943396226415094</v>
      </c>
      <c r="BC9" s="5">
        <v>5</v>
      </c>
      <c r="BE9" s="36">
        <v>7</v>
      </c>
      <c r="BF9" s="38" t="s">
        <v>1</v>
      </c>
      <c r="BG9" s="4">
        <v>87</v>
      </c>
      <c r="BH9" s="4">
        <v>179</v>
      </c>
      <c r="BI9" s="23">
        <v>0.48603351955307261</v>
      </c>
      <c r="BJ9" s="5">
        <v>6.5</v>
      </c>
      <c r="BL9" s="36">
        <v>7</v>
      </c>
      <c r="BM9" s="38" t="s">
        <v>1</v>
      </c>
      <c r="BN9" s="4">
        <v>96</v>
      </c>
      <c r="BO9" s="4">
        <v>199</v>
      </c>
      <c r="BP9" s="23">
        <v>0.48241206030150752</v>
      </c>
      <c r="BQ9" s="5">
        <v>8.5</v>
      </c>
      <c r="BS9" s="36">
        <v>7</v>
      </c>
      <c r="BT9" s="38" t="s">
        <v>96</v>
      </c>
      <c r="BU9" s="4">
        <v>104</v>
      </c>
      <c r="BV9" s="4">
        <v>219</v>
      </c>
      <c r="BW9" s="23">
        <v>0.47488584474885842</v>
      </c>
      <c r="BX9" s="5">
        <v>12</v>
      </c>
      <c r="BZ9" s="36">
        <v>7</v>
      </c>
      <c r="CA9" s="38" t="s">
        <v>96</v>
      </c>
      <c r="CB9" s="4">
        <v>115</v>
      </c>
      <c r="CC9" s="4">
        <v>239</v>
      </c>
      <c r="CD9" s="23">
        <v>0.48117154811715479</v>
      </c>
      <c r="CE9" s="5">
        <v>13</v>
      </c>
      <c r="CG9" s="36">
        <v>7</v>
      </c>
      <c r="CH9" s="38" t="s">
        <v>1</v>
      </c>
      <c r="CI9" s="4">
        <v>125</v>
      </c>
      <c r="CJ9" s="4">
        <v>259</v>
      </c>
      <c r="CK9" s="23">
        <v>0.4826254826254826</v>
      </c>
      <c r="CL9" s="5">
        <v>11.5</v>
      </c>
      <c r="CN9" s="36">
        <v>7</v>
      </c>
      <c r="CO9" s="38" t="s">
        <v>13</v>
      </c>
      <c r="CP9" s="4">
        <v>128</v>
      </c>
      <c r="CQ9" s="4">
        <v>269</v>
      </c>
      <c r="CR9" s="23">
        <v>0.47583643122676578</v>
      </c>
      <c r="CS9" s="5">
        <v>8</v>
      </c>
      <c r="CU9" s="36">
        <v>7</v>
      </c>
      <c r="CV9" s="38" t="s">
        <v>3</v>
      </c>
      <c r="CW9" s="4">
        <v>137</v>
      </c>
      <c r="CX9" s="4">
        <v>290</v>
      </c>
      <c r="CY9" s="23">
        <v>0.47241379310344828</v>
      </c>
      <c r="CZ9" s="5">
        <v>14</v>
      </c>
    </row>
    <row r="10" spans="1:104" x14ac:dyDescent="0.25">
      <c r="A10" s="36" t="s">
        <v>165</v>
      </c>
      <c r="B10" s="38" t="s">
        <v>4</v>
      </c>
      <c r="C10" s="4">
        <v>10</v>
      </c>
      <c r="D10" s="4">
        <v>20</v>
      </c>
      <c r="E10" s="23">
        <v>0.5</v>
      </c>
      <c r="F10" s="5">
        <v>1</v>
      </c>
      <c r="H10" s="36" t="s">
        <v>162</v>
      </c>
      <c r="I10" s="38" t="s">
        <v>94</v>
      </c>
      <c r="J10" s="4">
        <v>21</v>
      </c>
      <c r="K10" s="4">
        <v>40</v>
      </c>
      <c r="L10" s="23">
        <v>0.52500000000000002</v>
      </c>
      <c r="M10" s="5">
        <v>1</v>
      </c>
      <c r="O10" s="36" t="s">
        <v>162</v>
      </c>
      <c r="P10" s="38" t="s">
        <v>16</v>
      </c>
      <c r="Q10" s="4">
        <v>31</v>
      </c>
      <c r="R10" s="4">
        <v>60</v>
      </c>
      <c r="S10" s="23">
        <v>0.51666666666666672</v>
      </c>
      <c r="T10" s="5">
        <v>1</v>
      </c>
      <c r="V10" s="36" t="s">
        <v>230</v>
      </c>
      <c r="W10" s="38" t="s">
        <v>16</v>
      </c>
      <c r="X10" s="4">
        <v>44</v>
      </c>
      <c r="Y10" s="4">
        <v>80</v>
      </c>
      <c r="Z10" s="23">
        <v>0.55000000000000004</v>
      </c>
      <c r="AA10" s="5">
        <v>3</v>
      </c>
      <c r="AC10" s="36">
        <v>8</v>
      </c>
      <c r="AD10" s="38" t="s">
        <v>9</v>
      </c>
      <c r="AE10" s="4">
        <v>51.5</v>
      </c>
      <c r="AF10" s="4">
        <v>100</v>
      </c>
      <c r="AG10" s="23">
        <v>0.51500000000000001</v>
      </c>
      <c r="AH10" s="5">
        <v>3.5</v>
      </c>
      <c r="AJ10" s="36">
        <v>8</v>
      </c>
      <c r="AK10" s="38" t="s">
        <v>1</v>
      </c>
      <c r="AL10" s="4">
        <v>60</v>
      </c>
      <c r="AM10" s="4">
        <v>119</v>
      </c>
      <c r="AN10" s="23">
        <v>0.50420168067226889</v>
      </c>
      <c r="AO10" s="5">
        <v>4</v>
      </c>
      <c r="AQ10" s="36">
        <v>8</v>
      </c>
      <c r="AR10" s="38" t="s">
        <v>9</v>
      </c>
      <c r="AS10" s="4">
        <v>71</v>
      </c>
      <c r="AT10" s="4">
        <v>139</v>
      </c>
      <c r="AU10" s="23">
        <v>0.51079136690647486</v>
      </c>
      <c r="AV10" s="5">
        <v>4.5</v>
      </c>
      <c r="AX10" s="36" t="s">
        <v>162</v>
      </c>
      <c r="AY10" s="38" t="s">
        <v>13</v>
      </c>
      <c r="AZ10" s="4">
        <v>81</v>
      </c>
      <c r="BA10" s="4">
        <v>159</v>
      </c>
      <c r="BB10" s="23">
        <v>0.50943396226415094</v>
      </c>
      <c r="BC10" s="5">
        <v>5</v>
      </c>
      <c r="BE10" s="36">
        <v>8</v>
      </c>
      <c r="BF10" s="38" t="s">
        <v>96</v>
      </c>
      <c r="BG10" s="4">
        <v>85</v>
      </c>
      <c r="BH10" s="4">
        <v>179</v>
      </c>
      <c r="BI10" s="23">
        <v>0.47486033519553073</v>
      </c>
      <c r="BJ10" s="5">
        <v>10</v>
      </c>
      <c r="BL10" s="36">
        <v>8</v>
      </c>
      <c r="BM10" s="38" t="s">
        <v>13</v>
      </c>
      <c r="BN10" s="4">
        <v>96</v>
      </c>
      <c r="BO10" s="4">
        <v>199</v>
      </c>
      <c r="BP10" s="23">
        <v>0.48241206030150752</v>
      </c>
      <c r="BQ10" s="5">
        <v>7</v>
      </c>
      <c r="BS10" s="36">
        <v>8</v>
      </c>
      <c r="BT10" s="38" t="s">
        <v>10</v>
      </c>
      <c r="BU10" s="4">
        <v>104</v>
      </c>
      <c r="BV10" s="4">
        <v>219</v>
      </c>
      <c r="BW10" s="23">
        <v>0.47488584474885842</v>
      </c>
      <c r="BX10" s="5">
        <v>10</v>
      </c>
      <c r="BZ10" s="36">
        <v>8</v>
      </c>
      <c r="CA10" s="38" t="s">
        <v>3</v>
      </c>
      <c r="CB10" s="4">
        <v>115</v>
      </c>
      <c r="CC10" s="4">
        <v>239</v>
      </c>
      <c r="CD10" s="23">
        <v>0.48117154811715479</v>
      </c>
      <c r="CE10" s="5">
        <v>11</v>
      </c>
      <c r="CG10" s="36" t="s">
        <v>230</v>
      </c>
      <c r="CH10" s="38" t="s">
        <v>96</v>
      </c>
      <c r="CI10" s="4">
        <v>124</v>
      </c>
      <c r="CJ10" s="4">
        <v>259</v>
      </c>
      <c r="CK10" s="23">
        <v>0.47876447876447875</v>
      </c>
      <c r="CL10" s="5">
        <v>15</v>
      </c>
      <c r="CN10" s="36">
        <v>8</v>
      </c>
      <c r="CO10" s="38" t="s">
        <v>96</v>
      </c>
      <c r="CP10" s="4">
        <v>127</v>
      </c>
      <c r="CQ10" s="4">
        <v>269</v>
      </c>
      <c r="CR10" s="23">
        <v>0.47211895910780671</v>
      </c>
      <c r="CS10" s="5">
        <v>17</v>
      </c>
      <c r="CU10" s="36">
        <v>8</v>
      </c>
      <c r="CV10" s="38" t="s">
        <v>13</v>
      </c>
      <c r="CW10" s="4">
        <v>137</v>
      </c>
      <c r="CX10" s="4">
        <v>290</v>
      </c>
      <c r="CY10" s="23">
        <v>0.47241379310344828</v>
      </c>
      <c r="CZ10" s="5">
        <v>11</v>
      </c>
    </row>
    <row r="11" spans="1:104" x14ac:dyDescent="0.25">
      <c r="A11" s="36">
        <v>9</v>
      </c>
      <c r="B11" s="38" t="s">
        <v>0</v>
      </c>
      <c r="C11" s="4">
        <v>9</v>
      </c>
      <c r="D11" s="4">
        <v>20</v>
      </c>
      <c r="E11" s="23">
        <v>0.45</v>
      </c>
      <c r="F11" s="5">
        <v>2</v>
      </c>
      <c r="H11" s="36" t="s">
        <v>162</v>
      </c>
      <c r="I11" s="38" t="s">
        <v>16</v>
      </c>
      <c r="J11" s="4">
        <v>21</v>
      </c>
      <c r="K11" s="4">
        <v>40</v>
      </c>
      <c r="L11" s="23">
        <v>0.52500000000000002</v>
      </c>
      <c r="M11" s="5">
        <v>1</v>
      </c>
      <c r="O11" s="36">
        <v>9</v>
      </c>
      <c r="P11" s="38" t="s">
        <v>13</v>
      </c>
      <c r="Q11" s="4">
        <v>30</v>
      </c>
      <c r="R11" s="4">
        <v>60</v>
      </c>
      <c r="S11" s="23">
        <v>0.5</v>
      </c>
      <c r="T11" s="5">
        <v>2</v>
      </c>
      <c r="V11" s="36" t="s">
        <v>230</v>
      </c>
      <c r="W11" s="38" t="s">
        <v>13</v>
      </c>
      <c r="X11" s="4">
        <v>44</v>
      </c>
      <c r="Y11" s="4">
        <v>80</v>
      </c>
      <c r="Z11" s="23">
        <v>0.55000000000000004</v>
      </c>
      <c r="AA11" s="5">
        <v>3</v>
      </c>
      <c r="AC11" s="36">
        <v>9</v>
      </c>
      <c r="AD11" s="38" t="s">
        <v>13</v>
      </c>
      <c r="AE11" s="4">
        <v>51.5</v>
      </c>
      <c r="AF11" s="4">
        <v>100</v>
      </c>
      <c r="AG11" s="23">
        <v>0.51500000000000001</v>
      </c>
      <c r="AH11" s="5">
        <v>3</v>
      </c>
      <c r="AJ11" s="36">
        <v>9</v>
      </c>
      <c r="AK11" s="38" t="s">
        <v>9</v>
      </c>
      <c r="AL11" s="4">
        <v>60</v>
      </c>
      <c r="AM11" s="4">
        <v>119</v>
      </c>
      <c r="AN11" s="23">
        <v>0.50420168067226889</v>
      </c>
      <c r="AO11" s="5">
        <v>3.5</v>
      </c>
      <c r="AQ11" s="36">
        <v>9</v>
      </c>
      <c r="AR11" s="38" t="s">
        <v>94</v>
      </c>
      <c r="AS11" s="4">
        <v>70</v>
      </c>
      <c r="AT11" s="4">
        <v>139</v>
      </c>
      <c r="AU11" s="23">
        <v>0.50359712230215825</v>
      </c>
      <c r="AV11" s="5">
        <v>8</v>
      </c>
      <c r="AX11" s="36" t="s">
        <v>347</v>
      </c>
      <c r="AY11" s="38" t="s">
        <v>96</v>
      </c>
      <c r="AZ11" s="4">
        <v>79</v>
      </c>
      <c r="BA11" s="4">
        <v>159</v>
      </c>
      <c r="BB11" s="23">
        <v>0.49685534591194969</v>
      </c>
      <c r="BC11" s="5">
        <v>8</v>
      </c>
      <c r="BE11" s="36">
        <v>9</v>
      </c>
      <c r="BF11" s="38" t="s">
        <v>10</v>
      </c>
      <c r="BG11" s="4">
        <v>85</v>
      </c>
      <c r="BH11" s="4">
        <v>179</v>
      </c>
      <c r="BI11" s="23">
        <v>0.47486033519553073</v>
      </c>
      <c r="BJ11" s="5">
        <v>7</v>
      </c>
      <c r="BL11" s="36">
        <v>9</v>
      </c>
      <c r="BM11" s="38" t="s">
        <v>6</v>
      </c>
      <c r="BN11" s="4">
        <v>95</v>
      </c>
      <c r="BO11" s="4">
        <v>199</v>
      </c>
      <c r="BP11" s="23">
        <v>0.47738693467336685</v>
      </c>
      <c r="BQ11" s="5">
        <v>6</v>
      </c>
      <c r="BS11" s="36">
        <v>9</v>
      </c>
      <c r="BT11" s="38" t="s">
        <v>1</v>
      </c>
      <c r="BU11" s="4">
        <v>104</v>
      </c>
      <c r="BV11" s="4">
        <v>219</v>
      </c>
      <c r="BW11" s="23">
        <v>0.47488584474885842</v>
      </c>
      <c r="BX11" s="5">
        <v>9.5</v>
      </c>
      <c r="BZ11" s="36">
        <v>9</v>
      </c>
      <c r="CA11" s="38" t="s">
        <v>16</v>
      </c>
      <c r="CB11" s="4">
        <v>114</v>
      </c>
      <c r="CC11" s="4">
        <v>239</v>
      </c>
      <c r="CD11" s="23">
        <v>0.47698744769874479</v>
      </c>
      <c r="CE11" s="5">
        <v>13</v>
      </c>
      <c r="CG11" s="36" t="s">
        <v>230</v>
      </c>
      <c r="CH11" s="38" t="s">
        <v>16</v>
      </c>
      <c r="CI11" s="4">
        <v>124</v>
      </c>
      <c r="CJ11" s="4">
        <v>259</v>
      </c>
      <c r="CK11" s="23">
        <v>0.47876447876447875</v>
      </c>
      <c r="CL11" s="5">
        <v>15</v>
      </c>
      <c r="CN11" s="36">
        <v>9</v>
      </c>
      <c r="CO11" s="38" t="s">
        <v>1</v>
      </c>
      <c r="CP11" s="4">
        <v>126</v>
      </c>
      <c r="CQ11" s="4">
        <v>269</v>
      </c>
      <c r="CR11" s="23">
        <v>0.46840148698884759</v>
      </c>
      <c r="CS11" s="5">
        <v>12.5</v>
      </c>
      <c r="CU11" s="36">
        <v>9</v>
      </c>
      <c r="CV11" s="38" t="s">
        <v>96</v>
      </c>
      <c r="CW11" s="4">
        <v>136</v>
      </c>
      <c r="CX11" s="4">
        <v>290</v>
      </c>
      <c r="CY11" s="23">
        <v>0.4689655172413793</v>
      </c>
      <c r="CZ11" s="5">
        <v>20</v>
      </c>
    </row>
    <row r="12" spans="1:104" x14ac:dyDescent="0.25">
      <c r="A12" s="36">
        <v>10</v>
      </c>
      <c r="B12" s="38" t="s">
        <v>16</v>
      </c>
      <c r="C12" s="4">
        <v>9</v>
      </c>
      <c r="D12" s="4">
        <v>20</v>
      </c>
      <c r="E12" s="23">
        <v>0.45</v>
      </c>
      <c r="F12" s="5">
        <v>1</v>
      </c>
      <c r="H12" s="36" t="s">
        <v>162</v>
      </c>
      <c r="I12" s="38" t="s">
        <v>9</v>
      </c>
      <c r="J12" s="4">
        <v>21</v>
      </c>
      <c r="K12" s="4">
        <v>40</v>
      </c>
      <c r="L12" s="23">
        <v>0.52500000000000002</v>
      </c>
      <c r="M12" s="5">
        <v>1</v>
      </c>
      <c r="O12" s="36">
        <v>10</v>
      </c>
      <c r="P12" s="38" t="s">
        <v>10</v>
      </c>
      <c r="Q12" s="4">
        <v>30</v>
      </c>
      <c r="R12" s="4">
        <v>60</v>
      </c>
      <c r="S12" s="23">
        <v>0.5</v>
      </c>
      <c r="T12" s="5">
        <v>1</v>
      </c>
      <c r="V12" s="36" t="s">
        <v>230</v>
      </c>
      <c r="W12" s="38" t="s">
        <v>9</v>
      </c>
      <c r="X12" s="4">
        <v>44</v>
      </c>
      <c r="Y12" s="4">
        <v>80</v>
      </c>
      <c r="Z12" s="23">
        <v>0.55000000000000004</v>
      </c>
      <c r="AA12" s="5">
        <v>3</v>
      </c>
      <c r="AC12" s="36">
        <v>10</v>
      </c>
      <c r="AD12" s="38" t="s">
        <v>4</v>
      </c>
      <c r="AE12" s="4">
        <v>50.5</v>
      </c>
      <c r="AF12" s="4">
        <v>100</v>
      </c>
      <c r="AG12" s="23">
        <v>0.505</v>
      </c>
      <c r="AH12" s="5">
        <v>5.5</v>
      </c>
      <c r="AJ12" s="36">
        <v>10</v>
      </c>
      <c r="AK12" s="38" t="s">
        <v>4</v>
      </c>
      <c r="AL12" s="4">
        <v>59</v>
      </c>
      <c r="AM12" s="4">
        <v>119</v>
      </c>
      <c r="AN12" s="23">
        <v>0.49579831932773111</v>
      </c>
      <c r="AO12" s="5">
        <v>7</v>
      </c>
      <c r="AQ12" s="36">
        <v>10</v>
      </c>
      <c r="AR12" s="38" t="s">
        <v>10</v>
      </c>
      <c r="AS12" s="4">
        <v>70</v>
      </c>
      <c r="AT12" s="4">
        <v>139</v>
      </c>
      <c r="AU12" s="23">
        <v>0.50359712230215825</v>
      </c>
      <c r="AV12" s="5">
        <v>6</v>
      </c>
      <c r="AX12" s="36" t="s">
        <v>347</v>
      </c>
      <c r="AY12" s="38" t="s">
        <v>94</v>
      </c>
      <c r="AZ12" s="4">
        <v>79</v>
      </c>
      <c r="BA12" s="4">
        <v>159</v>
      </c>
      <c r="BB12" s="23">
        <v>0.49685534591194969</v>
      </c>
      <c r="BC12" s="5">
        <v>8</v>
      </c>
      <c r="BE12" s="36">
        <v>10</v>
      </c>
      <c r="BF12" s="38" t="s">
        <v>13</v>
      </c>
      <c r="BG12" s="4">
        <v>85</v>
      </c>
      <c r="BH12" s="4">
        <v>179</v>
      </c>
      <c r="BI12" s="23">
        <v>0.47486033519553073</v>
      </c>
      <c r="BJ12" s="5">
        <v>5</v>
      </c>
      <c r="BL12" s="36">
        <v>10</v>
      </c>
      <c r="BM12" s="38" t="s">
        <v>10</v>
      </c>
      <c r="BN12" s="4">
        <v>94</v>
      </c>
      <c r="BO12" s="4">
        <v>199</v>
      </c>
      <c r="BP12" s="23">
        <v>0.47236180904522612</v>
      </c>
      <c r="BQ12" s="5">
        <v>8</v>
      </c>
      <c r="BS12" s="36">
        <v>10</v>
      </c>
      <c r="BT12" s="38" t="s">
        <v>16</v>
      </c>
      <c r="BU12" s="4">
        <v>102</v>
      </c>
      <c r="BV12" s="4">
        <v>219</v>
      </c>
      <c r="BW12" s="23">
        <v>0.46575342465753422</v>
      </c>
      <c r="BX12" s="5">
        <v>12</v>
      </c>
      <c r="BZ12" s="36">
        <v>10</v>
      </c>
      <c r="CA12" s="38" t="s">
        <v>1</v>
      </c>
      <c r="CB12" s="4">
        <v>114</v>
      </c>
      <c r="CC12" s="4">
        <v>239</v>
      </c>
      <c r="CD12" s="23">
        <v>0.47698744769874479</v>
      </c>
      <c r="CE12" s="5">
        <v>10.5</v>
      </c>
      <c r="CG12" s="36">
        <v>10</v>
      </c>
      <c r="CH12" s="38" t="s">
        <v>3</v>
      </c>
      <c r="CI12" s="4">
        <v>124</v>
      </c>
      <c r="CJ12" s="4">
        <v>259</v>
      </c>
      <c r="CK12" s="23">
        <v>0.47876447876447875</v>
      </c>
      <c r="CL12" s="5">
        <v>12</v>
      </c>
      <c r="CN12" s="36">
        <v>10</v>
      </c>
      <c r="CO12" s="38" t="s">
        <v>10</v>
      </c>
      <c r="CP12" s="4">
        <v>125</v>
      </c>
      <c r="CQ12" s="4">
        <v>269</v>
      </c>
      <c r="CR12" s="23">
        <v>0.46468401486988847</v>
      </c>
      <c r="CS12" s="5">
        <v>14</v>
      </c>
      <c r="CU12" s="36">
        <v>10</v>
      </c>
      <c r="CV12" s="38" t="s">
        <v>2</v>
      </c>
      <c r="CW12" s="4">
        <v>136</v>
      </c>
      <c r="CX12" s="4">
        <v>290</v>
      </c>
      <c r="CY12" s="23">
        <v>0.4689655172413793</v>
      </c>
      <c r="CZ12" s="5">
        <v>14</v>
      </c>
    </row>
    <row r="13" spans="1:104" x14ac:dyDescent="0.25">
      <c r="A13" s="36" t="s">
        <v>168</v>
      </c>
      <c r="B13" s="38" t="s">
        <v>96</v>
      </c>
      <c r="C13" s="4">
        <v>8</v>
      </c>
      <c r="D13" s="4">
        <v>20</v>
      </c>
      <c r="E13" s="23">
        <v>0.4</v>
      </c>
      <c r="F13" s="5">
        <v>2</v>
      </c>
      <c r="H13" s="36">
        <v>11</v>
      </c>
      <c r="I13" s="38" t="s">
        <v>10</v>
      </c>
      <c r="J13" s="4">
        <v>21</v>
      </c>
      <c r="K13" s="4">
        <v>40</v>
      </c>
      <c r="L13" s="23">
        <v>0.52500000000000002</v>
      </c>
      <c r="M13" s="5">
        <v>0</v>
      </c>
      <c r="O13" s="36">
        <v>11</v>
      </c>
      <c r="P13" s="38" t="s">
        <v>1</v>
      </c>
      <c r="Q13" s="4">
        <v>29</v>
      </c>
      <c r="R13" s="4">
        <v>60</v>
      </c>
      <c r="S13" s="23">
        <v>0.48333333333333334</v>
      </c>
      <c r="T13" s="5">
        <v>1</v>
      </c>
      <c r="V13" s="36">
        <v>11</v>
      </c>
      <c r="W13" s="38" t="s">
        <v>4</v>
      </c>
      <c r="X13" s="4">
        <v>43</v>
      </c>
      <c r="Y13" s="4">
        <v>80</v>
      </c>
      <c r="Z13" s="23">
        <v>0.53749999999999998</v>
      </c>
      <c r="AA13" s="5">
        <v>5</v>
      </c>
      <c r="AC13" s="36">
        <v>11</v>
      </c>
      <c r="AD13" s="38" t="s">
        <v>96</v>
      </c>
      <c r="AE13" s="4">
        <v>50.5</v>
      </c>
      <c r="AF13" s="4">
        <v>100</v>
      </c>
      <c r="AG13" s="23">
        <v>0.505</v>
      </c>
      <c r="AH13" s="5">
        <v>4</v>
      </c>
      <c r="AJ13" s="36">
        <v>11</v>
      </c>
      <c r="AK13" s="38" t="s">
        <v>16</v>
      </c>
      <c r="AL13" s="4">
        <v>59</v>
      </c>
      <c r="AM13" s="4">
        <v>119</v>
      </c>
      <c r="AN13" s="23">
        <v>0.49579831932773111</v>
      </c>
      <c r="AO13" s="5">
        <v>5</v>
      </c>
      <c r="AQ13" s="36">
        <v>11</v>
      </c>
      <c r="AR13" s="38" t="s">
        <v>96</v>
      </c>
      <c r="AS13" s="4">
        <v>69</v>
      </c>
      <c r="AT13" s="4">
        <v>139</v>
      </c>
      <c r="AU13" s="23">
        <v>0.49640287769784175</v>
      </c>
      <c r="AV13" s="5">
        <v>6.5</v>
      </c>
      <c r="AX13" s="36">
        <v>11</v>
      </c>
      <c r="AY13" s="38" t="s">
        <v>9</v>
      </c>
      <c r="AZ13" s="4">
        <v>77</v>
      </c>
      <c r="BA13" s="4">
        <v>159</v>
      </c>
      <c r="BB13" s="23">
        <v>0.48427672955974843</v>
      </c>
      <c r="BC13" s="5">
        <v>5.5</v>
      </c>
      <c r="BE13" s="36">
        <v>11</v>
      </c>
      <c r="BF13" s="38" t="s">
        <v>2</v>
      </c>
      <c r="BG13" s="4">
        <v>84</v>
      </c>
      <c r="BH13" s="4">
        <v>179</v>
      </c>
      <c r="BI13" s="23">
        <v>0.46927374301675978</v>
      </c>
      <c r="BJ13" s="5">
        <v>5</v>
      </c>
      <c r="BL13" s="36">
        <v>11</v>
      </c>
      <c r="BM13" s="38" t="s">
        <v>16</v>
      </c>
      <c r="BN13" s="4">
        <v>92</v>
      </c>
      <c r="BO13" s="4">
        <v>199</v>
      </c>
      <c r="BP13" s="23">
        <v>0.46231155778894473</v>
      </c>
      <c r="BQ13" s="5">
        <v>11</v>
      </c>
      <c r="BS13" s="36">
        <v>11</v>
      </c>
      <c r="BT13" s="38" t="s">
        <v>3</v>
      </c>
      <c r="BU13" s="4">
        <v>102</v>
      </c>
      <c r="BV13" s="4">
        <v>219</v>
      </c>
      <c r="BW13" s="23">
        <v>0.46575342465753422</v>
      </c>
      <c r="BX13" s="5">
        <v>10</v>
      </c>
      <c r="BZ13" s="36">
        <v>11</v>
      </c>
      <c r="CA13" s="38" t="s">
        <v>2</v>
      </c>
      <c r="CB13" s="4">
        <v>113</v>
      </c>
      <c r="CC13" s="4">
        <v>239</v>
      </c>
      <c r="CD13" s="23">
        <v>0.47280334728033474</v>
      </c>
      <c r="CE13" s="5">
        <v>8</v>
      </c>
      <c r="CG13" s="36">
        <v>11</v>
      </c>
      <c r="CH13" s="38" t="s">
        <v>10</v>
      </c>
      <c r="CI13" s="4">
        <v>121</v>
      </c>
      <c r="CJ13" s="4">
        <v>259</v>
      </c>
      <c r="CK13" s="23">
        <v>0.46718146718146719</v>
      </c>
      <c r="CL13" s="5">
        <v>13</v>
      </c>
      <c r="CN13" s="36">
        <v>11</v>
      </c>
      <c r="CO13" s="38" t="s">
        <v>3</v>
      </c>
      <c r="CP13" s="4">
        <v>125</v>
      </c>
      <c r="CQ13" s="4">
        <v>269</v>
      </c>
      <c r="CR13" s="23">
        <v>0.46468401486988847</v>
      </c>
      <c r="CS13" s="5">
        <v>12</v>
      </c>
      <c r="CU13" s="36">
        <v>11</v>
      </c>
      <c r="CV13" s="38" t="s">
        <v>1</v>
      </c>
      <c r="CW13" s="4">
        <v>135</v>
      </c>
      <c r="CX13" s="4">
        <v>290</v>
      </c>
      <c r="CY13" s="23">
        <v>0.46551724137931033</v>
      </c>
      <c r="CZ13" s="5">
        <v>14.5</v>
      </c>
    </row>
    <row r="14" spans="1:104" x14ac:dyDescent="0.25">
      <c r="A14" s="36" t="s">
        <v>168</v>
      </c>
      <c r="B14" s="38" t="s">
        <v>13</v>
      </c>
      <c r="C14" s="4">
        <v>8</v>
      </c>
      <c r="D14" s="4">
        <v>20</v>
      </c>
      <c r="E14" s="23">
        <v>0.4</v>
      </c>
      <c r="F14" s="5">
        <v>2</v>
      </c>
      <c r="H14" s="36" t="s">
        <v>163</v>
      </c>
      <c r="I14" s="38" t="s">
        <v>96</v>
      </c>
      <c r="J14" s="4">
        <v>20</v>
      </c>
      <c r="K14" s="4">
        <v>40</v>
      </c>
      <c r="L14" s="23">
        <v>0.5</v>
      </c>
      <c r="M14" s="5">
        <v>2</v>
      </c>
      <c r="O14" s="36">
        <v>12</v>
      </c>
      <c r="P14" s="38" t="s">
        <v>4</v>
      </c>
      <c r="Q14" s="4">
        <v>28</v>
      </c>
      <c r="R14" s="4">
        <v>60</v>
      </c>
      <c r="S14" s="23">
        <v>0.46666666666666667</v>
      </c>
      <c r="T14" s="5">
        <v>3</v>
      </c>
      <c r="V14" s="36">
        <v>12</v>
      </c>
      <c r="W14" s="38" t="s">
        <v>95</v>
      </c>
      <c r="X14" s="4">
        <v>43</v>
      </c>
      <c r="Y14" s="4">
        <v>80</v>
      </c>
      <c r="Z14" s="23">
        <v>0.53749999999999998</v>
      </c>
      <c r="AA14" s="5">
        <v>3.5</v>
      </c>
      <c r="AC14" s="36">
        <v>12</v>
      </c>
      <c r="AD14" s="38" t="s">
        <v>3</v>
      </c>
      <c r="AE14" s="4">
        <v>49.5</v>
      </c>
      <c r="AF14" s="4">
        <v>100</v>
      </c>
      <c r="AG14" s="23">
        <v>0.495</v>
      </c>
      <c r="AH14" s="5">
        <v>3</v>
      </c>
      <c r="AJ14" s="36" t="s">
        <v>163</v>
      </c>
      <c r="AK14" s="38" t="s">
        <v>96</v>
      </c>
      <c r="AL14" s="4">
        <v>58</v>
      </c>
      <c r="AM14" s="4">
        <v>119</v>
      </c>
      <c r="AN14" s="23">
        <v>0.48739495798319327</v>
      </c>
      <c r="AO14" s="5">
        <v>4.5</v>
      </c>
      <c r="AQ14" s="36">
        <v>12</v>
      </c>
      <c r="AR14" s="38" t="s">
        <v>95</v>
      </c>
      <c r="AS14" s="4">
        <v>68</v>
      </c>
      <c r="AT14" s="4">
        <v>139</v>
      </c>
      <c r="AU14" s="23">
        <v>0.48920863309352519</v>
      </c>
      <c r="AV14" s="5">
        <v>6.5</v>
      </c>
      <c r="AX14" s="36">
        <v>12</v>
      </c>
      <c r="AY14" s="38" t="s">
        <v>3</v>
      </c>
      <c r="AZ14" s="4">
        <v>76</v>
      </c>
      <c r="BA14" s="4">
        <v>159</v>
      </c>
      <c r="BB14" s="23">
        <v>0.4779874213836478</v>
      </c>
      <c r="BC14" s="5">
        <v>7</v>
      </c>
      <c r="BE14" s="36">
        <v>12</v>
      </c>
      <c r="BF14" s="38" t="s">
        <v>16</v>
      </c>
      <c r="BG14" s="4">
        <v>83</v>
      </c>
      <c r="BH14" s="4">
        <v>179</v>
      </c>
      <c r="BI14" s="23">
        <v>0.46368715083798884</v>
      </c>
      <c r="BJ14" s="5">
        <v>10</v>
      </c>
      <c r="BL14" s="36">
        <v>12</v>
      </c>
      <c r="BM14" s="38" t="s">
        <v>3</v>
      </c>
      <c r="BN14" s="4">
        <v>92</v>
      </c>
      <c r="BO14" s="4">
        <v>199</v>
      </c>
      <c r="BP14" s="23">
        <v>0.46231155778894473</v>
      </c>
      <c r="BQ14" s="5">
        <v>9</v>
      </c>
      <c r="BS14" s="36" t="s">
        <v>163</v>
      </c>
      <c r="BT14" s="38" t="s">
        <v>2</v>
      </c>
      <c r="BU14" s="4">
        <v>101</v>
      </c>
      <c r="BV14" s="4">
        <v>219</v>
      </c>
      <c r="BW14" s="23">
        <v>0.46118721461187212</v>
      </c>
      <c r="BX14" s="5">
        <v>7</v>
      </c>
      <c r="BZ14" s="36">
        <v>12</v>
      </c>
      <c r="CA14" s="38" t="s">
        <v>10</v>
      </c>
      <c r="CB14" s="4">
        <v>112</v>
      </c>
      <c r="CC14" s="4">
        <v>239</v>
      </c>
      <c r="CD14" s="23">
        <v>0.46861924686192469</v>
      </c>
      <c r="CE14" s="5">
        <v>11</v>
      </c>
      <c r="CG14" s="36">
        <v>12</v>
      </c>
      <c r="CH14" s="38" t="s">
        <v>6</v>
      </c>
      <c r="CI14" s="4">
        <v>121</v>
      </c>
      <c r="CJ14" s="4">
        <v>259</v>
      </c>
      <c r="CK14" s="23">
        <v>0.46718146718146719</v>
      </c>
      <c r="CL14" s="5">
        <v>7</v>
      </c>
      <c r="CN14" s="36">
        <v>12</v>
      </c>
      <c r="CO14" s="38" t="s">
        <v>2</v>
      </c>
      <c r="CP14" s="4">
        <v>125</v>
      </c>
      <c r="CQ14" s="4">
        <v>269</v>
      </c>
      <c r="CR14" s="23">
        <v>0.46468401486988847</v>
      </c>
      <c r="CS14" s="5">
        <v>10</v>
      </c>
      <c r="CU14" s="36">
        <v>12</v>
      </c>
      <c r="CV14" s="38" t="s">
        <v>10</v>
      </c>
      <c r="CW14" s="4">
        <v>133</v>
      </c>
      <c r="CX14" s="4">
        <v>290</v>
      </c>
      <c r="CY14" s="23">
        <v>0.45862068965517239</v>
      </c>
      <c r="CZ14" s="5">
        <v>15</v>
      </c>
    </row>
    <row r="15" spans="1:104" x14ac:dyDescent="0.25">
      <c r="A15" s="36" t="s">
        <v>60</v>
      </c>
      <c r="B15" s="38" t="s">
        <v>94</v>
      </c>
      <c r="C15" s="4">
        <v>8</v>
      </c>
      <c r="D15" s="4">
        <v>20</v>
      </c>
      <c r="E15" s="23">
        <v>0.4</v>
      </c>
      <c r="F15" s="5">
        <v>1</v>
      </c>
      <c r="H15" s="36" t="s">
        <v>163</v>
      </c>
      <c r="I15" s="38" t="s">
        <v>0</v>
      </c>
      <c r="J15" s="4">
        <v>20</v>
      </c>
      <c r="K15" s="4">
        <v>40</v>
      </c>
      <c r="L15" s="23">
        <v>0.5</v>
      </c>
      <c r="M15" s="5">
        <v>2</v>
      </c>
      <c r="O15" s="36">
        <v>13</v>
      </c>
      <c r="P15" s="38" t="s">
        <v>96</v>
      </c>
      <c r="Q15" s="4">
        <v>28</v>
      </c>
      <c r="R15" s="4">
        <v>60</v>
      </c>
      <c r="S15" s="23">
        <v>0.46666666666666667</v>
      </c>
      <c r="T15" s="5">
        <v>2</v>
      </c>
      <c r="V15" s="36">
        <v>13</v>
      </c>
      <c r="W15" s="38" t="s">
        <v>94</v>
      </c>
      <c r="X15" s="4">
        <v>42</v>
      </c>
      <c r="Y15" s="4">
        <v>80</v>
      </c>
      <c r="Z15" s="23">
        <v>0.52500000000000002</v>
      </c>
      <c r="AA15" s="5">
        <v>4</v>
      </c>
      <c r="AC15" s="36">
        <v>13</v>
      </c>
      <c r="AD15" s="38" t="s">
        <v>94</v>
      </c>
      <c r="AE15" s="4">
        <v>48.5</v>
      </c>
      <c r="AF15" s="4">
        <v>100</v>
      </c>
      <c r="AG15" s="23">
        <v>0.48499999999999999</v>
      </c>
      <c r="AH15" s="5">
        <v>6</v>
      </c>
      <c r="AJ15" s="36" t="s">
        <v>163</v>
      </c>
      <c r="AK15" s="38" t="s">
        <v>95</v>
      </c>
      <c r="AL15" s="4">
        <v>58</v>
      </c>
      <c r="AM15" s="4">
        <v>119</v>
      </c>
      <c r="AN15" s="23">
        <v>0.48739495798319327</v>
      </c>
      <c r="AO15" s="5">
        <v>4.5</v>
      </c>
      <c r="AQ15" s="36">
        <v>13</v>
      </c>
      <c r="AR15" s="38" t="s">
        <v>16</v>
      </c>
      <c r="AS15" s="4">
        <v>67</v>
      </c>
      <c r="AT15" s="4">
        <v>139</v>
      </c>
      <c r="AU15" s="23">
        <v>0.48201438848920863</v>
      </c>
      <c r="AV15" s="5">
        <v>7</v>
      </c>
      <c r="AX15" s="36">
        <v>13</v>
      </c>
      <c r="AY15" s="38" t="s">
        <v>95</v>
      </c>
      <c r="AZ15" s="4">
        <v>76</v>
      </c>
      <c r="BA15" s="4">
        <v>159</v>
      </c>
      <c r="BB15" s="23">
        <v>0.4779874213836478</v>
      </c>
      <c r="BC15" s="5">
        <v>6.5</v>
      </c>
      <c r="BE15" s="36">
        <v>13</v>
      </c>
      <c r="BF15" s="38" t="s">
        <v>9</v>
      </c>
      <c r="BG15" s="4">
        <v>82</v>
      </c>
      <c r="BH15" s="4">
        <v>179</v>
      </c>
      <c r="BI15" s="23">
        <v>0.45810055865921789</v>
      </c>
      <c r="BJ15" s="5">
        <v>5.5</v>
      </c>
      <c r="BL15" s="36">
        <v>13</v>
      </c>
      <c r="BM15" s="38" t="s">
        <v>2</v>
      </c>
      <c r="BN15" s="4">
        <v>92</v>
      </c>
      <c r="BO15" s="4">
        <v>199</v>
      </c>
      <c r="BP15" s="23">
        <v>0.46231155778894473</v>
      </c>
      <c r="BQ15" s="5">
        <v>6</v>
      </c>
      <c r="BS15" s="36" t="s">
        <v>163</v>
      </c>
      <c r="BT15" s="38" t="s">
        <v>6</v>
      </c>
      <c r="BU15" s="4">
        <v>101</v>
      </c>
      <c r="BV15" s="4">
        <v>219</v>
      </c>
      <c r="BW15" s="23">
        <v>0.46118721461187212</v>
      </c>
      <c r="BX15" s="5">
        <v>7</v>
      </c>
      <c r="BZ15" s="36">
        <v>13</v>
      </c>
      <c r="CA15" s="38" t="s">
        <v>6</v>
      </c>
      <c r="CB15" s="4">
        <v>112</v>
      </c>
      <c r="CC15" s="4">
        <v>239</v>
      </c>
      <c r="CD15" s="23">
        <v>0.46861924686192469</v>
      </c>
      <c r="CE15" s="5">
        <v>7</v>
      </c>
      <c r="CG15" s="36">
        <v>13</v>
      </c>
      <c r="CH15" s="38" t="s">
        <v>95</v>
      </c>
      <c r="CI15" s="4">
        <v>119</v>
      </c>
      <c r="CJ15" s="4">
        <v>259</v>
      </c>
      <c r="CK15" s="23">
        <v>0.45945945945945948</v>
      </c>
      <c r="CL15" s="5">
        <v>8.5</v>
      </c>
      <c r="CN15" s="36">
        <v>13</v>
      </c>
      <c r="CO15" s="38" t="s">
        <v>6</v>
      </c>
      <c r="CP15" s="4">
        <v>123</v>
      </c>
      <c r="CQ15" s="4">
        <v>269</v>
      </c>
      <c r="CR15" s="23">
        <v>0.45724907063197023</v>
      </c>
      <c r="CS15" s="5">
        <v>7</v>
      </c>
      <c r="CU15" s="36">
        <v>13</v>
      </c>
      <c r="CV15" s="38" t="s">
        <v>95</v>
      </c>
      <c r="CW15" s="4">
        <v>130</v>
      </c>
      <c r="CX15" s="4">
        <v>290</v>
      </c>
      <c r="CY15" s="23">
        <v>0.44827586206896552</v>
      </c>
      <c r="CZ15" s="5">
        <v>12.5</v>
      </c>
    </row>
    <row r="16" spans="1:104" x14ac:dyDescent="0.25">
      <c r="A16" s="36" t="s">
        <v>60</v>
      </c>
      <c r="B16" s="38" t="s">
        <v>95</v>
      </c>
      <c r="C16" s="4">
        <v>8</v>
      </c>
      <c r="D16" s="4">
        <v>20</v>
      </c>
      <c r="E16" s="23">
        <v>0.4</v>
      </c>
      <c r="F16" s="5">
        <v>1</v>
      </c>
      <c r="H16" s="36">
        <v>14</v>
      </c>
      <c r="I16" s="38" t="s">
        <v>95</v>
      </c>
      <c r="J16" s="4">
        <v>20</v>
      </c>
      <c r="K16" s="4">
        <v>40</v>
      </c>
      <c r="L16" s="23">
        <v>0.5</v>
      </c>
      <c r="M16" s="5">
        <v>1</v>
      </c>
      <c r="O16" s="36">
        <v>14</v>
      </c>
      <c r="P16" s="38" t="s">
        <v>95</v>
      </c>
      <c r="Q16" s="4">
        <v>28</v>
      </c>
      <c r="R16" s="4">
        <v>60</v>
      </c>
      <c r="S16" s="23">
        <v>0.46666666666666667</v>
      </c>
      <c r="T16" s="5">
        <v>1.5</v>
      </c>
      <c r="V16" s="36">
        <v>14</v>
      </c>
      <c r="W16" s="38" t="s">
        <v>1</v>
      </c>
      <c r="X16" s="4">
        <v>42</v>
      </c>
      <c r="Y16" s="4">
        <v>80</v>
      </c>
      <c r="Z16" s="23">
        <v>0.52500000000000002</v>
      </c>
      <c r="AA16" s="5">
        <v>3</v>
      </c>
      <c r="AC16" s="36">
        <v>14</v>
      </c>
      <c r="AD16" s="38" t="s">
        <v>95</v>
      </c>
      <c r="AE16" s="4">
        <v>48.5</v>
      </c>
      <c r="AF16" s="4">
        <v>100</v>
      </c>
      <c r="AG16" s="23">
        <v>0.48499999999999999</v>
      </c>
      <c r="AH16" s="5">
        <v>4.5</v>
      </c>
      <c r="AJ16" s="36">
        <v>14</v>
      </c>
      <c r="AK16" s="38" t="s">
        <v>3</v>
      </c>
      <c r="AL16" s="4">
        <v>58</v>
      </c>
      <c r="AM16" s="4">
        <v>119</v>
      </c>
      <c r="AN16" s="23">
        <v>0.48739495798319327</v>
      </c>
      <c r="AO16" s="5">
        <v>4</v>
      </c>
      <c r="AQ16" s="36">
        <v>14</v>
      </c>
      <c r="AR16" s="38" t="s">
        <v>4</v>
      </c>
      <c r="AS16" s="4">
        <v>65</v>
      </c>
      <c r="AT16" s="4">
        <v>139</v>
      </c>
      <c r="AU16" s="23">
        <v>0.46762589928057552</v>
      </c>
      <c r="AV16" s="5">
        <v>7</v>
      </c>
      <c r="AX16" s="36">
        <v>14</v>
      </c>
      <c r="AY16" s="38" t="s">
        <v>16</v>
      </c>
      <c r="AZ16" s="4">
        <v>75</v>
      </c>
      <c r="BA16" s="4">
        <v>159</v>
      </c>
      <c r="BB16" s="23">
        <v>0.47169811320754718</v>
      </c>
      <c r="BC16" s="5">
        <v>8</v>
      </c>
      <c r="BE16" s="36">
        <v>14</v>
      </c>
      <c r="BF16" s="38" t="s">
        <v>3</v>
      </c>
      <c r="BG16" s="4">
        <v>81</v>
      </c>
      <c r="BH16" s="4">
        <v>179</v>
      </c>
      <c r="BI16" s="23">
        <v>0.45251396648044695</v>
      </c>
      <c r="BJ16" s="5">
        <v>7</v>
      </c>
      <c r="BL16" s="36">
        <v>14</v>
      </c>
      <c r="BM16" s="38" t="s">
        <v>9</v>
      </c>
      <c r="BN16" s="4">
        <v>91</v>
      </c>
      <c r="BO16" s="4">
        <v>199</v>
      </c>
      <c r="BP16" s="23">
        <v>0.457286432160804</v>
      </c>
      <c r="BQ16" s="5">
        <v>6.5</v>
      </c>
      <c r="BS16" s="36">
        <v>14</v>
      </c>
      <c r="BT16" s="38" t="s">
        <v>95</v>
      </c>
      <c r="BU16" s="4">
        <v>100</v>
      </c>
      <c r="BV16" s="4">
        <v>219</v>
      </c>
      <c r="BW16" s="23">
        <v>0.45662100456621002</v>
      </c>
      <c r="BX16" s="5">
        <v>7.5</v>
      </c>
      <c r="BZ16" s="36">
        <v>14</v>
      </c>
      <c r="CA16" s="38" t="s">
        <v>95</v>
      </c>
      <c r="CB16" s="4">
        <v>109</v>
      </c>
      <c r="CC16" s="4">
        <v>239</v>
      </c>
      <c r="CD16" s="23">
        <v>0.45606694560669458</v>
      </c>
      <c r="CE16" s="5">
        <v>7.5</v>
      </c>
      <c r="CG16" s="36">
        <v>14</v>
      </c>
      <c r="CH16" s="38" t="s">
        <v>2</v>
      </c>
      <c r="CI16" s="4">
        <v>118</v>
      </c>
      <c r="CJ16" s="4">
        <v>259</v>
      </c>
      <c r="CK16" s="23">
        <v>0.45559845559845558</v>
      </c>
      <c r="CL16" s="5">
        <v>9</v>
      </c>
      <c r="CN16" s="36">
        <v>14</v>
      </c>
      <c r="CO16" s="38" t="s">
        <v>95</v>
      </c>
      <c r="CP16" s="4">
        <v>122</v>
      </c>
      <c r="CQ16" s="4">
        <v>269</v>
      </c>
      <c r="CR16" s="23">
        <v>0.45353159851301117</v>
      </c>
      <c r="CS16" s="5">
        <v>10.5</v>
      </c>
      <c r="CU16" s="36">
        <v>14</v>
      </c>
      <c r="CV16" s="38" t="s">
        <v>6</v>
      </c>
      <c r="CW16" s="4">
        <v>130</v>
      </c>
      <c r="CX16" s="4">
        <v>290</v>
      </c>
      <c r="CY16" s="23">
        <v>0.44827586206896552</v>
      </c>
      <c r="CZ16" s="5">
        <v>9</v>
      </c>
    </row>
    <row r="17" spans="1:104" x14ac:dyDescent="0.25">
      <c r="A17" s="36" t="s">
        <v>60</v>
      </c>
      <c r="B17" s="38" t="s">
        <v>9</v>
      </c>
      <c r="C17" s="4">
        <v>8</v>
      </c>
      <c r="D17" s="4">
        <v>20</v>
      </c>
      <c r="E17" s="23">
        <v>0.4</v>
      </c>
      <c r="F17" s="5">
        <v>1</v>
      </c>
      <c r="H17" s="36">
        <v>15</v>
      </c>
      <c r="I17" s="38" t="s">
        <v>13</v>
      </c>
      <c r="J17" s="4">
        <v>18</v>
      </c>
      <c r="K17" s="4">
        <v>40</v>
      </c>
      <c r="L17" s="23">
        <v>0.45</v>
      </c>
      <c r="M17" s="5">
        <v>2</v>
      </c>
      <c r="O17" s="36">
        <v>15</v>
      </c>
      <c r="P17" s="38" t="s">
        <v>9</v>
      </c>
      <c r="Q17" s="4">
        <v>28</v>
      </c>
      <c r="R17" s="4">
        <v>60</v>
      </c>
      <c r="S17" s="23">
        <v>0.46666666666666667</v>
      </c>
      <c r="T17" s="5">
        <v>1</v>
      </c>
      <c r="V17" s="36">
        <v>15</v>
      </c>
      <c r="W17" s="38" t="s">
        <v>2</v>
      </c>
      <c r="X17" s="4">
        <v>41</v>
      </c>
      <c r="Y17" s="4">
        <v>80</v>
      </c>
      <c r="Z17" s="23">
        <v>0.51249999999999996</v>
      </c>
      <c r="AA17" s="5">
        <v>2</v>
      </c>
      <c r="AC17" s="36">
        <v>15</v>
      </c>
      <c r="AD17" s="38" t="s">
        <v>16</v>
      </c>
      <c r="AE17" s="4">
        <v>48.5</v>
      </c>
      <c r="AF17" s="4">
        <v>100</v>
      </c>
      <c r="AG17" s="23">
        <v>0.48499999999999999</v>
      </c>
      <c r="AH17" s="5">
        <v>4</v>
      </c>
      <c r="AJ17" s="36">
        <v>15</v>
      </c>
      <c r="AK17" s="38" t="s">
        <v>94</v>
      </c>
      <c r="AL17" s="4">
        <v>57</v>
      </c>
      <c r="AM17" s="4">
        <v>119</v>
      </c>
      <c r="AN17" s="23">
        <v>0.47899159663865548</v>
      </c>
      <c r="AO17" s="5">
        <v>8</v>
      </c>
      <c r="AQ17" s="36">
        <v>15</v>
      </c>
      <c r="AR17" s="38" t="s">
        <v>3</v>
      </c>
      <c r="AS17" s="4">
        <v>65</v>
      </c>
      <c r="AT17" s="4">
        <v>139</v>
      </c>
      <c r="AU17" s="23">
        <v>0.46762589928057552</v>
      </c>
      <c r="AV17" s="5">
        <v>5</v>
      </c>
      <c r="AX17" s="36">
        <v>15</v>
      </c>
      <c r="AY17" s="38" t="s">
        <v>2</v>
      </c>
      <c r="AZ17" s="4">
        <v>73</v>
      </c>
      <c r="BA17" s="4">
        <v>159</v>
      </c>
      <c r="BB17" s="23">
        <v>0.45911949685534592</v>
      </c>
      <c r="BC17" s="5">
        <v>5</v>
      </c>
      <c r="BE17" s="36">
        <v>15</v>
      </c>
      <c r="BF17" s="38" t="s">
        <v>95</v>
      </c>
      <c r="BG17" s="4">
        <v>80</v>
      </c>
      <c r="BH17" s="4">
        <v>179</v>
      </c>
      <c r="BI17" s="23">
        <v>0.44692737430167595</v>
      </c>
      <c r="BJ17" s="5">
        <v>6.5</v>
      </c>
      <c r="BL17" s="36">
        <v>15</v>
      </c>
      <c r="BM17" s="38" t="s">
        <v>95</v>
      </c>
      <c r="BN17" s="4">
        <v>90</v>
      </c>
      <c r="BO17" s="4">
        <v>199</v>
      </c>
      <c r="BP17" s="23">
        <v>0.45226130653266333</v>
      </c>
      <c r="BQ17" s="5">
        <v>6.5</v>
      </c>
      <c r="BS17" s="36">
        <v>15</v>
      </c>
      <c r="BT17" s="38" t="s">
        <v>9</v>
      </c>
      <c r="BU17" s="4">
        <v>96</v>
      </c>
      <c r="BV17" s="4">
        <v>219</v>
      </c>
      <c r="BW17" s="23">
        <v>0.43835616438356162</v>
      </c>
      <c r="BX17" s="5">
        <v>8.5</v>
      </c>
      <c r="BZ17" s="36">
        <v>15</v>
      </c>
      <c r="CA17" s="38" t="s">
        <v>9</v>
      </c>
      <c r="CB17" s="4">
        <v>104</v>
      </c>
      <c r="CC17" s="4">
        <v>239</v>
      </c>
      <c r="CD17" s="23">
        <v>0.43514644351464438</v>
      </c>
      <c r="CE17" s="5">
        <v>9.5</v>
      </c>
      <c r="CG17" s="36">
        <v>15</v>
      </c>
      <c r="CH17" s="38" t="s">
        <v>9</v>
      </c>
      <c r="CI17" s="4">
        <v>114</v>
      </c>
      <c r="CJ17" s="4">
        <v>259</v>
      </c>
      <c r="CK17" s="23">
        <v>0.44015444015444016</v>
      </c>
      <c r="CL17" s="5">
        <v>9.5</v>
      </c>
      <c r="CN17" s="36">
        <v>15</v>
      </c>
      <c r="CO17" s="38" t="s">
        <v>9</v>
      </c>
      <c r="CP17" s="4">
        <v>116</v>
      </c>
      <c r="CQ17" s="4">
        <v>269</v>
      </c>
      <c r="CR17" s="23">
        <v>0.43122676579925651</v>
      </c>
      <c r="CS17" s="5">
        <v>9.5</v>
      </c>
      <c r="CU17" s="36">
        <v>15</v>
      </c>
      <c r="CV17" s="38" t="s">
        <v>9</v>
      </c>
      <c r="CW17" s="4">
        <v>126</v>
      </c>
      <c r="CX17" s="4">
        <v>290</v>
      </c>
      <c r="CY17" s="23">
        <v>0.43448275862068964</v>
      </c>
      <c r="CZ17" s="5">
        <v>9.5</v>
      </c>
    </row>
    <row r="18" spans="1:104" x14ac:dyDescent="0.25">
      <c r="A18" s="36" t="s">
        <v>169</v>
      </c>
      <c r="B18" s="38" t="s">
        <v>3</v>
      </c>
      <c r="C18" s="4">
        <v>8</v>
      </c>
      <c r="D18" s="4">
        <v>20</v>
      </c>
      <c r="E18" s="23">
        <v>0.4</v>
      </c>
      <c r="F18" s="5">
        <v>0</v>
      </c>
      <c r="H18" s="36">
        <v>16</v>
      </c>
      <c r="I18" s="38" t="s">
        <v>4</v>
      </c>
      <c r="J18" s="4">
        <v>17</v>
      </c>
      <c r="K18" s="4">
        <v>40</v>
      </c>
      <c r="L18" s="23">
        <v>0.42499999999999999</v>
      </c>
      <c r="M18" s="5">
        <v>1</v>
      </c>
      <c r="O18" s="36">
        <v>16</v>
      </c>
      <c r="P18" s="38" t="s">
        <v>0</v>
      </c>
      <c r="Q18" s="4">
        <v>26</v>
      </c>
      <c r="R18" s="4">
        <v>60</v>
      </c>
      <c r="S18" s="23">
        <v>0.43333333333333335</v>
      </c>
      <c r="T18" s="5">
        <v>2</v>
      </c>
      <c r="V18" s="36">
        <v>16</v>
      </c>
      <c r="W18" s="38" t="s">
        <v>3</v>
      </c>
      <c r="X18" s="4">
        <v>38</v>
      </c>
      <c r="Y18" s="4">
        <v>80</v>
      </c>
      <c r="Z18" s="23">
        <v>0.47499999999999998</v>
      </c>
      <c r="AA18" s="5">
        <v>2</v>
      </c>
      <c r="AC18" s="36">
        <v>16</v>
      </c>
      <c r="AD18" s="38" t="s">
        <v>2</v>
      </c>
      <c r="AE18" s="4">
        <v>47.5</v>
      </c>
      <c r="AF18" s="4">
        <v>100</v>
      </c>
      <c r="AG18" s="23">
        <v>0.47499999999999998</v>
      </c>
      <c r="AH18" s="5">
        <v>2</v>
      </c>
      <c r="AJ18" s="36">
        <v>16</v>
      </c>
      <c r="AK18" s="38" t="s">
        <v>2</v>
      </c>
      <c r="AL18" s="4">
        <v>56</v>
      </c>
      <c r="AM18" s="4">
        <v>119</v>
      </c>
      <c r="AN18" s="23">
        <v>0.47058823529411764</v>
      </c>
      <c r="AO18" s="5">
        <v>4</v>
      </c>
      <c r="AQ18" s="36">
        <v>16</v>
      </c>
      <c r="AR18" s="38" t="s">
        <v>2</v>
      </c>
      <c r="AS18" s="4">
        <v>63</v>
      </c>
      <c r="AT18" s="4">
        <v>139</v>
      </c>
      <c r="AU18" s="23">
        <v>0.45323741007194246</v>
      </c>
      <c r="AV18" s="5">
        <v>5</v>
      </c>
      <c r="AX18" s="36">
        <v>16</v>
      </c>
      <c r="AY18" s="38" t="s">
        <v>4</v>
      </c>
      <c r="AZ18" s="4">
        <v>70</v>
      </c>
      <c r="BA18" s="4">
        <v>159</v>
      </c>
      <c r="BB18" s="23">
        <v>0.44025157232704404</v>
      </c>
      <c r="BC18" s="5">
        <v>7</v>
      </c>
      <c r="BE18" s="36">
        <v>16</v>
      </c>
      <c r="BF18" s="38" t="s">
        <v>4</v>
      </c>
      <c r="BG18" s="4">
        <v>73</v>
      </c>
      <c r="BH18" s="4">
        <v>179</v>
      </c>
      <c r="BI18" s="23">
        <v>0.40782122905027934</v>
      </c>
      <c r="BJ18" s="5">
        <v>7</v>
      </c>
      <c r="BL18" s="36">
        <v>16</v>
      </c>
      <c r="BM18" s="38" t="s">
        <v>398</v>
      </c>
      <c r="BN18" s="4">
        <v>77</v>
      </c>
      <c r="BO18" s="4">
        <v>199</v>
      </c>
      <c r="BP18" s="23">
        <v>0.38693467336683418</v>
      </c>
      <c r="BQ18" s="5">
        <v>7</v>
      </c>
      <c r="BS18" s="36">
        <v>16</v>
      </c>
      <c r="BT18" s="38" t="s">
        <v>398</v>
      </c>
      <c r="BU18" s="4">
        <v>77</v>
      </c>
      <c r="BV18" s="4">
        <v>199</v>
      </c>
      <c r="BW18" s="23">
        <v>0.38693467336683418</v>
      </c>
      <c r="BX18" s="5">
        <v>7</v>
      </c>
      <c r="BZ18" s="36">
        <v>16</v>
      </c>
      <c r="CA18" s="38" t="s">
        <v>398</v>
      </c>
      <c r="CB18" s="4">
        <v>77</v>
      </c>
      <c r="CC18" s="4">
        <v>199</v>
      </c>
      <c r="CD18" s="23">
        <v>0.38693467336683418</v>
      </c>
      <c r="CE18" s="5">
        <v>7</v>
      </c>
      <c r="CG18" s="36">
        <v>16</v>
      </c>
      <c r="CH18" s="38" t="s">
        <v>398</v>
      </c>
      <c r="CI18" s="4">
        <v>77</v>
      </c>
      <c r="CJ18" s="4">
        <v>199</v>
      </c>
      <c r="CK18" s="23">
        <v>0.38693467336683418</v>
      </c>
      <c r="CL18" s="5">
        <v>7</v>
      </c>
      <c r="CN18" s="36">
        <v>16</v>
      </c>
      <c r="CO18" s="38" t="s">
        <v>398</v>
      </c>
      <c r="CP18" s="4">
        <v>77</v>
      </c>
      <c r="CQ18" s="4">
        <v>199</v>
      </c>
      <c r="CR18" s="23">
        <v>0.38693467336683418</v>
      </c>
      <c r="CS18" s="5">
        <v>7</v>
      </c>
      <c r="CU18" s="36">
        <v>16</v>
      </c>
      <c r="CV18" s="38" t="s">
        <v>398</v>
      </c>
      <c r="CW18" s="4">
        <v>77</v>
      </c>
      <c r="CX18" s="4">
        <v>199</v>
      </c>
      <c r="CY18" s="23">
        <v>0.38693467336683418</v>
      </c>
      <c r="CZ18" s="5">
        <v>7</v>
      </c>
    </row>
    <row r="19" spans="1:104" x14ac:dyDescent="0.25">
      <c r="A19" s="36" t="s">
        <v>169</v>
      </c>
      <c r="B19" s="38" t="s">
        <v>10</v>
      </c>
      <c r="C19" s="4">
        <v>8</v>
      </c>
      <c r="D19" s="4">
        <v>20</v>
      </c>
      <c r="E19" s="23">
        <v>0.4</v>
      </c>
      <c r="F19" s="5">
        <v>0</v>
      </c>
      <c r="H19" s="36">
        <v>17</v>
      </c>
      <c r="I19" s="38" t="s">
        <v>3</v>
      </c>
      <c r="J19" s="4">
        <v>15</v>
      </c>
      <c r="K19" s="4">
        <v>40</v>
      </c>
      <c r="L19" s="23">
        <v>0.375</v>
      </c>
      <c r="M19" s="5">
        <v>0</v>
      </c>
      <c r="O19" s="36">
        <v>17</v>
      </c>
      <c r="P19" s="38" t="s">
        <v>3</v>
      </c>
      <c r="Q19" s="4">
        <v>25</v>
      </c>
      <c r="R19" s="4">
        <v>60</v>
      </c>
      <c r="S19" s="23">
        <v>0.41666666666666669</v>
      </c>
      <c r="T19" s="5">
        <v>0</v>
      </c>
      <c r="V19" s="36">
        <v>17</v>
      </c>
      <c r="W19" s="38" t="s">
        <v>0</v>
      </c>
      <c r="X19" s="4">
        <v>35</v>
      </c>
      <c r="Y19" s="4">
        <v>80</v>
      </c>
      <c r="Z19" s="23">
        <v>0.4375</v>
      </c>
      <c r="AA19" s="5">
        <v>2</v>
      </c>
      <c r="AC19" s="36">
        <v>17</v>
      </c>
      <c r="AD19" s="38" t="s">
        <v>0</v>
      </c>
      <c r="AE19" s="4">
        <v>37.5</v>
      </c>
      <c r="AF19" s="4">
        <v>100</v>
      </c>
      <c r="AG19" s="23">
        <v>0.375</v>
      </c>
      <c r="AH19" s="5">
        <v>2</v>
      </c>
      <c r="AJ19" s="36">
        <v>17</v>
      </c>
      <c r="AK19" s="38" t="s">
        <v>0</v>
      </c>
      <c r="AL19" s="4">
        <v>43</v>
      </c>
      <c r="AM19" s="4">
        <v>119</v>
      </c>
      <c r="AN19" s="23">
        <v>0.36134453781512604</v>
      </c>
      <c r="AO19" s="5">
        <v>2</v>
      </c>
      <c r="AQ19" s="36">
        <v>17</v>
      </c>
      <c r="AR19" s="38" t="s">
        <v>322</v>
      </c>
      <c r="AS19" s="4">
        <v>49</v>
      </c>
      <c r="AT19" s="4">
        <v>139</v>
      </c>
      <c r="AU19" s="23">
        <v>0.35251798561151076</v>
      </c>
      <c r="AV19" s="5">
        <v>2</v>
      </c>
      <c r="AX19" s="36">
        <v>17</v>
      </c>
      <c r="AY19" s="38" t="s">
        <v>322</v>
      </c>
      <c r="AZ19" s="4">
        <v>49</v>
      </c>
      <c r="BA19" s="4">
        <v>139</v>
      </c>
      <c r="BB19" s="23">
        <v>0.35251798561151076</v>
      </c>
      <c r="BC19" s="5">
        <v>2</v>
      </c>
      <c r="BE19" s="36">
        <v>17</v>
      </c>
      <c r="BF19" s="38" t="s">
        <v>322</v>
      </c>
      <c r="BG19" s="4">
        <v>49</v>
      </c>
      <c r="BH19" s="4">
        <v>139</v>
      </c>
      <c r="BI19" s="23">
        <v>0.35251798561151076</v>
      </c>
      <c r="BJ19" s="5">
        <v>2</v>
      </c>
      <c r="BL19" s="36">
        <v>17</v>
      </c>
      <c r="BM19" s="38" t="s">
        <v>322</v>
      </c>
      <c r="BN19" s="4">
        <v>49</v>
      </c>
      <c r="BO19" s="4">
        <v>139</v>
      </c>
      <c r="BP19" s="23">
        <v>0.35251798561151076</v>
      </c>
      <c r="BQ19" s="5">
        <v>2</v>
      </c>
      <c r="BS19" s="36">
        <v>17</v>
      </c>
      <c r="BT19" s="38" t="s">
        <v>322</v>
      </c>
      <c r="BU19" s="4">
        <v>49</v>
      </c>
      <c r="BV19" s="4">
        <v>139</v>
      </c>
      <c r="BW19" s="23">
        <v>0.35251798561151076</v>
      </c>
      <c r="BX19" s="5">
        <v>2</v>
      </c>
      <c r="BZ19" s="36">
        <v>17</v>
      </c>
      <c r="CA19" s="38" t="s">
        <v>322</v>
      </c>
      <c r="CB19" s="4">
        <v>49</v>
      </c>
      <c r="CC19" s="4">
        <v>139</v>
      </c>
      <c r="CD19" s="23">
        <v>0.35251798561151076</v>
      </c>
      <c r="CE19" s="5">
        <v>2</v>
      </c>
      <c r="CG19" s="36">
        <v>17</v>
      </c>
      <c r="CH19" s="38" t="s">
        <v>322</v>
      </c>
      <c r="CI19" s="4">
        <v>49</v>
      </c>
      <c r="CJ19" s="4">
        <v>139</v>
      </c>
      <c r="CK19" s="23">
        <v>0.35251798561151076</v>
      </c>
      <c r="CL19" s="5">
        <v>2</v>
      </c>
      <c r="CN19" s="36">
        <v>17</v>
      </c>
      <c r="CO19" s="38" t="s">
        <v>322</v>
      </c>
      <c r="CP19" s="4">
        <v>49</v>
      </c>
      <c r="CQ19" s="4">
        <v>139</v>
      </c>
      <c r="CR19" s="23">
        <v>0.35251798561151076</v>
      </c>
      <c r="CS19" s="5">
        <v>2</v>
      </c>
      <c r="CU19" s="36">
        <v>17</v>
      </c>
      <c r="CV19" s="38" t="s">
        <v>322</v>
      </c>
      <c r="CW19" s="4">
        <v>49</v>
      </c>
      <c r="CX19" s="4">
        <v>139</v>
      </c>
      <c r="CY19" s="23">
        <v>0.35251798561151076</v>
      </c>
      <c r="CZ19" s="5">
        <v>2</v>
      </c>
    </row>
    <row r="20" spans="1:104" x14ac:dyDescent="0.25">
      <c r="A20" s="36"/>
      <c r="B20" s="44"/>
      <c r="C20" s="24"/>
      <c r="D20" s="24"/>
      <c r="E20" s="25"/>
      <c r="F20" s="26"/>
      <c r="H20" s="36"/>
      <c r="I20" s="44"/>
      <c r="J20" s="24"/>
      <c r="K20" s="24"/>
      <c r="L20" s="25"/>
      <c r="M20" s="26"/>
      <c r="O20" s="36"/>
      <c r="P20" s="44"/>
      <c r="Q20" s="24"/>
      <c r="R20" s="24"/>
      <c r="S20" s="25"/>
      <c r="T20" s="26"/>
      <c r="V20" s="36"/>
      <c r="W20" s="44"/>
      <c r="X20" s="24"/>
      <c r="Y20" s="24"/>
      <c r="Z20" s="25"/>
      <c r="AA20" s="26"/>
      <c r="AC20" s="36"/>
      <c r="AD20" s="44"/>
      <c r="AE20" s="24"/>
      <c r="AF20" s="24"/>
      <c r="AG20" s="25"/>
      <c r="AH20" s="26"/>
      <c r="AJ20" s="36"/>
      <c r="AK20" s="44"/>
      <c r="AL20" s="24"/>
      <c r="AM20" s="24"/>
      <c r="AN20" s="25"/>
      <c r="AO20" s="26"/>
      <c r="AQ20" s="36"/>
      <c r="AR20" s="44"/>
      <c r="AS20" s="24"/>
      <c r="AT20" s="24"/>
      <c r="AU20" s="25"/>
      <c r="AV20" s="26"/>
      <c r="AX20" s="36"/>
      <c r="AY20" s="44"/>
      <c r="AZ20" s="24"/>
      <c r="BA20" s="24"/>
      <c r="BB20" s="25"/>
      <c r="BC20" s="26"/>
      <c r="BE20" s="36"/>
      <c r="BF20" s="44"/>
      <c r="BG20" s="24"/>
      <c r="BH20" s="24"/>
      <c r="BI20" s="25"/>
      <c r="BJ20" s="26"/>
      <c r="BL20" s="36"/>
      <c r="BM20" s="44"/>
      <c r="BN20" s="24"/>
      <c r="BO20" s="24"/>
      <c r="BP20" s="25"/>
      <c r="BQ20" s="26"/>
      <c r="BS20" s="36"/>
      <c r="BT20" s="44"/>
      <c r="BU20" s="24"/>
      <c r="BV20" s="24"/>
      <c r="BW20" s="25"/>
      <c r="BX20" s="26"/>
      <c r="BZ20" s="36"/>
      <c r="CA20" s="44"/>
      <c r="CB20" s="24"/>
      <c r="CC20" s="24"/>
      <c r="CD20" s="25"/>
      <c r="CE20" s="26"/>
      <c r="CG20" s="36"/>
      <c r="CH20" s="44"/>
      <c r="CI20" s="24"/>
      <c r="CJ20" s="24"/>
      <c r="CK20" s="25"/>
      <c r="CL20" s="26"/>
      <c r="CN20" s="36"/>
      <c r="CO20" s="44"/>
      <c r="CP20" s="24"/>
      <c r="CQ20" s="24"/>
      <c r="CR20" s="25"/>
      <c r="CS20" s="26"/>
      <c r="CU20" s="36"/>
      <c r="CV20" s="44"/>
      <c r="CW20" s="24"/>
      <c r="CX20" s="24"/>
      <c r="CY20" s="25"/>
      <c r="CZ20" s="26"/>
    </row>
    <row r="21" spans="1:104" ht="15.75" thickBot="1" x14ac:dyDescent="0.3">
      <c r="A21" s="36"/>
      <c r="B21" s="41" t="s">
        <v>92</v>
      </c>
      <c r="C21" s="6">
        <v>9</v>
      </c>
      <c r="D21" s="6">
        <v>20</v>
      </c>
      <c r="E21" s="27">
        <v>0.45</v>
      </c>
      <c r="F21" s="7">
        <v>1</v>
      </c>
      <c r="H21" s="36"/>
      <c r="I21" s="41" t="s">
        <v>92</v>
      </c>
      <c r="J21" s="6">
        <v>21</v>
      </c>
      <c r="K21" s="6">
        <v>40</v>
      </c>
      <c r="L21" s="27">
        <v>0.52500000000000002</v>
      </c>
      <c r="M21" s="7">
        <v>1</v>
      </c>
      <c r="O21" s="36"/>
      <c r="P21" s="41" t="s">
        <v>92</v>
      </c>
      <c r="Q21" s="6">
        <v>30</v>
      </c>
      <c r="R21" s="6">
        <v>60</v>
      </c>
      <c r="S21" s="27">
        <v>0.5</v>
      </c>
      <c r="T21" s="7">
        <v>1</v>
      </c>
      <c r="V21" s="36"/>
      <c r="W21" s="41" t="s">
        <v>92</v>
      </c>
      <c r="X21" s="6">
        <v>46</v>
      </c>
      <c r="Y21" s="6">
        <v>80</v>
      </c>
      <c r="Z21" s="27">
        <v>0.57499999999999996</v>
      </c>
      <c r="AA21" s="7">
        <v>3</v>
      </c>
      <c r="AC21" s="36"/>
      <c r="AD21" s="41" t="s">
        <v>92</v>
      </c>
      <c r="AE21" s="6">
        <v>51.5</v>
      </c>
      <c r="AF21" s="6">
        <v>100</v>
      </c>
      <c r="AG21" s="27">
        <v>0.51500000000000001</v>
      </c>
      <c r="AH21" s="7">
        <v>4</v>
      </c>
      <c r="AJ21" s="36"/>
      <c r="AK21" s="41" t="s">
        <v>92</v>
      </c>
      <c r="AL21" s="6">
        <v>59</v>
      </c>
      <c r="AM21" s="6">
        <v>119</v>
      </c>
      <c r="AN21" s="27">
        <v>0.49579831932773111</v>
      </c>
      <c r="AO21" s="7">
        <v>5</v>
      </c>
      <c r="AQ21" s="36"/>
      <c r="AR21" s="41" t="s">
        <v>92</v>
      </c>
      <c r="AS21" s="6">
        <v>69</v>
      </c>
      <c r="AT21" s="6">
        <v>139</v>
      </c>
      <c r="AU21" s="27">
        <v>0.49640287769784175</v>
      </c>
      <c r="AV21" s="7">
        <v>6</v>
      </c>
      <c r="AX21" s="36"/>
      <c r="AY21" s="41" t="s">
        <v>92</v>
      </c>
      <c r="AZ21" s="6">
        <v>78</v>
      </c>
      <c r="BA21" s="6">
        <v>159</v>
      </c>
      <c r="BB21" s="27">
        <v>0.49056603773584906</v>
      </c>
      <c r="BC21" s="7">
        <v>7</v>
      </c>
      <c r="BE21" s="36"/>
      <c r="BF21" s="41" t="s">
        <v>92</v>
      </c>
      <c r="BG21" s="6">
        <v>84</v>
      </c>
      <c r="BH21" s="6">
        <v>179</v>
      </c>
      <c r="BI21" s="27">
        <v>0.46927374301675978</v>
      </c>
      <c r="BJ21" s="7">
        <v>7</v>
      </c>
      <c r="BL21" s="36"/>
      <c r="BM21" s="41" t="s">
        <v>92</v>
      </c>
      <c r="BN21" s="6">
        <v>93</v>
      </c>
      <c r="BO21" s="6">
        <v>199</v>
      </c>
      <c r="BP21" s="27">
        <v>0.46733668341708545</v>
      </c>
      <c r="BQ21" s="7">
        <v>8</v>
      </c>
      <c r="BS21" s="36"/>
      <c r="BT21" s="41" t="s">
        <v>92</v>
      </c>
      <c r="BU21" s="6">
        <v>101</v>
      </c>
      <c r="BV21" s="6">
        <v>219</v>
      </c>
      <c r="BW21" s="27">
        <v>0.46118721461187212</v>
      </c>
      <c r="BX21" s="7">
        <v>9</v>
      </c>
      <c r="BZ21" s="36"/>
      <c r="CA21" s="41" t="s">
        <v>92</v>
      </c>
      <c r="CB21" s="6">
        <v>110</v>
      </c>
      <c r="CC21" s="6">
        <v>239</v>
      </c>
      <c r="CD21" s="27">
        <v>0.46025104602510458</v>
      </c>
      <c r="CE21" s="7">
        <v>11</v>
      </c>
      <c r="CG21" s="36"/>
      <c r="CH21" s="41" t="s">
        <v>92</v>
      </c>
      <c r="CI21" s="6">
        <v>120</v>
      </c>
      <c r="CJ21" s="6">
        <v>259</v>
      </c>
      <c r="CK21" s="27">
        <v>0.46332046332046334</v>
      </c>
      <c r="CL21" s="7">
        <v>12</v>
      </c>
      <c r="CN21" s="36"/>
      <c r="CO21" s="41" t="s">
        <v>92</v>
      </c>
      <c r="CP21" s="6">
        <v>122.5</v>
      </c>
      <c r="CQ21" s="6">
        <v>269</v>
      </c>
      <c r="CR21" s="27">
        <v>0.45539033457249073</v>
      </c>
      <c r="CS21" s="7">
        <v>13</v>
      </c>
      <c r="CU21" s="36"/>
      <c r="CV21" s="41" t="s">
        <v>92</v>
      </c>
      <c r="CW21" s="6">
        <v>129.5</v>
      </c>
      <c r="CX21" s="6">
        <v>290</v>
      </c>
      <c r="CY21" s="27">
        <v>0.44655172413793104</v>
      </c>
      <c r="CZ21" s="7">
        <v>15</v>
      </c>
    </row>
    <row r="22" spans="1:104" x14ac:dyDescent="0.25">
      <c r="O22" s="36"/>
    </row>
  </sheetData>
  <sortState ref="B3:F20">
    <sortCondition descending="1" ref="C3:C20"/>
    <sortCondition descending="1" ref="F3:F20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topLeftCell="C1" workbookViewId="0">
      <selection activeCell="AG1" sqref="AG1"/>
    </sheetView>
  </sheetViews>
  <sheetFormatPr defaultColWidth="8.85546875" defaultRowHeight="15" x14ac:dyDescent="0.25"/>
  <cols>
    <col min="1" max="1" width="2" bestFit="1" customWidth="1"/>
    <col min="2" max="2" width="12.42578125" bestFit="1" customWidth="1"/>
    <col min="3" max="3" width="2" bestFit="1" customWidth="1"/>
    <col min="4" max="4" width="10.85546875" bestFit="1" customWidth="1"/>
    <col min="5" max="5" width="2.7109375" customWidth="1"/>
    <col min="6" max="6" width="11" bestFit="1" customWidth="1"/>
    <col min="7" max="7" width="2" bestFit="1" customWidth="1"/>
    <col min="8" max="8" width="11.140625" style="28" bestFit="1" customWidth="1"/>
    <col min="9" max="9" width="2" bestFit="1" customWidth="1"/>
    <col min="10" max="10" width="10.85546875" style="28" bestFit="1" customWidth="1"/>
    <col min="11" max="11" width="2" bestFit="1" customWidth="1"/>
    <col min="12" max="12" width="9.85546875" style="28" bestFit="1" customWidth="1"/>
    <col min="13" max="13" width="2" bestFit="1" customWidth="1"/>
    <col min="14" max="14" width="11.85546875" bestFit="1" customWidth="1"/>
    <col min="15" max="15" width="2" bestFit="1" customWidth="1"/>
    <col min="16" max="16" width="11" bestFit="1" customWidth="1"/>
    <col min="17" max="17" width="2" bestFit="1" customWidth="1"/>
    <col min="18" max="18" width="12.5703125" bestFit="1" customWidth="1"/>
    <col min="19" max="19" width="2" bestFit="1" customWidth="1"/>
    <col min="20" max="20" width="9.85546875" bestFit="1" customWidth="1"/>
    <col min="21" max="21" width="2" bestFit="1" customWidth="1"/>
    <col min="22" max="22" width="11" bestFit="1" customWidth="1"/>
    <col min="23" max="23" width="2" bestFit="1" customWidth="1"/>
    <col min="24" max="24" width="11.140625" style="28" bestFit="1" customWidth="1"/>
    <col min="25" max="25" width="2" bestFit="1" customWidth="1"/>
    <col min="26" max="26" width="10.28515625" style="28" bestFit="1" customWidth="1"/>
    <col min="27" max="27" width="3" bestFit="1" customWidth="1"/>
    <col min="28" max="28" width="11.140625" bestFit="1" customWidth="1"/>
    <col min="29" max="29" width="2" bestFit="1" customWidth="1"/>
    <col min="30" max="30" width="11.140625" style="28" bestFit="1" customWidth="1"/>
    <col min="31" max="31" width="2" bestFit="1" customWidth="1"/>
    <col min="32" max="32" width="10.140625" bestFit="1" customWidth="1"/>
  </cols>
  <sheetData>
    <row r="1" spans="1:32" s="3" customFormat="1" x14ac:dyDescent="0.25">
      <c r="B1" s="2" t="s">
        <v>61</v>
      </c>
      <c r="D1" s="2" t="s">
        <v>62</v>
      </c>
      <c r="F1" s="2" t="s">
        <v>67</v>
      </c>
      <c r="H1" s="30" t="s">
        <v>68</v>
      </c>
      <c r="J1" s="30" t="s">
        <v>74</v>
      </c>
      <c r="L1" s="30" t="s">
        <v>75</v>
      </c>
      <c r="N1" s="30" t="s">
        <v>78</v>
      </c>
      <c r="P1" s="30" t="s">
        <v>79</v>
      </c>
      <c r="R1" s="30" t="s">
        <v>81</v>
      </c>
      <c r="T1" s="30" t="s">
        <v>82</v>
      </c>
      <c r="V1" s="30" t="s">
        <v>83</v>
      </c>
      <c r="X1" s="30" t="s">
        <v>84</v>
      </c>
      <c r="Z1" s="30" t="s">
        <v>86</v>
      </c>
      <c r="AB1" s="2" t="s">
        <v>90</v>
      </c>
      <c r="AD1" s="30" t="s">
        <v>89</v>
      </c>
      <c r="AF1" s="2" t="s">
        <v>91</v>
      </c>
    </row>
    <row r="2" spans="1:32" x14ac:dyDescent="0.25">
      <c r="B2" s="12" t="s">
        <v>111</v>
      </c>
      <c r="D2" s="12" t="s">
        <v>180</v>
      </c>
      <c r="F2" s="14" t="s">
        <v>219</v>
      </c>
      <c r="H2" s="12" t="s">
        <v>250</v>
      </c>
      <c r="J2" s="12" t="s">
        <v>145</v>
      </c>
      <c r="L2" s="12" t="s">
        <v>301</v>
      </c>
      <c r="N2" s="12" t="s">
        <v>145</v>
      </c>
      <c r="P2" s="12" t="s">
        <v>364</v>
      </c>
      <c r="R2" s="4" t="s">
        <v>389</v>
      </c>
      <c r="T2" s="12" t="s">
        <v>400</v>
      </c>
      <c r="V2" s="12" t="s">
        <v>136</v>
      </c>
      <c r="X2" s="12" t="s">
        <v>450</v>
      </c>
      <c r="Z2" s="12" t="s">
        <v>476</v>
      </c>
      <c r="AB2" s="12" t="s">
        <v>492</v>
      </c>
      <c r="AD2" s="12" t="s">
        <v>492</v>
      </c>
      <c r="AF2" s="12" t="s">
        <v>503</v>
      </c>
    </row>
    <row r="3" spans="1:32" x14ac:dyDescent="0.25">
      <c r="B3" s="12" t="s">
        <v>111</v>
      </c>
      <c r="D3" s="12" t="s">
        <v>180</v>
      </c>
      <c r="F3" s="14" t="s">
        <v>203</v>
      </c>
      <c r="H3" s="12" t="s">
        <v>250</v>
      </c>
      <c r="J3" s="12" t="s">
        <v>271</v>
      </c>
      <c r="L3" s="12" t="s">
        <v>301</v>
      </c>
      <c r="N3" s="12" t="s">
        <v>332</v>
      </c>
      <c r="P3" s="12" t="s">
        <v>364</v>
      </c>
      <c r="R3" s="4" t="s">
        <v>389</v>
      </c>
      <c r="T3" s="12" t="s">
        <v>400</v>
      </c>
      <c r="V3" s="12" t="s">
        <v>438</v>
      </c>
      <c r="X3" s="12" t="s">
        <v>458</v>
      </c>
      <c r="Z3" s="12" t="s">
        <v>476</v>
      </c>
      <c r="AB3" s="12" t="s">
        <v>492</v>
      </c>
      <c r="AD3" s="12" t="s">
        <v>136</v>
      </c>
      <c r="AF3" s="12" t="s">
        <v>503</v>
      </c>
    </row>
    <row r="4" spans="1:32" x14ac:dyDescent="0.25">
      <c r="B4" s="12" t="s">
        <v>111</v>
      </c>
      <c r="D4" s="12" t="s">
        <v>180</v>
      </c>
      <c r="F4" s="14" t="s">
        <v>203</v>
      </c>
      <c r="H4" s="12" t="s">
        <v>250</v>
      </c>
      <c r="J4" s="12" t="s">
        <v>271</v>
      </c>
      <c r="L4" s="12" t="s">
        <v>301</v>
      </c>
      <c r="N4" s="12" t="s">
        <v>332</v>
      </c>
      <c r="P4" s="12" t="s">
        <v>358</v>
      </c>
      <c r="R4" s="4" t="s">
        <v>389</v>
      </c>
      <c r="T4" s="12" t="s">
        <v>400</v>
      </c>
      <c r="V4" s="12" t="s">
        <v>438</v>
      </c>
      <c r="X4" s="12" t="s">
        <v>458</v>
      </c>
      <c r="Z4" s="12" t="s">
        <v>476</v>
      </c>
      <c r="AB4" s="12" t="s">
        <v>492</v>
      </c>
      <c r="AD4" s="12" t="s">
        <v>17</v>
      </c>
      <c r="AF4" s="12" t="s">
        <v>503</v>
      </c>
    </row>
    <row r="5" spans="1:32" x14ac:dyDescent="0.25">
      <c r="B5" s="12" t="s">
        <v>111</v>
      </c>
      <c r="D5" s="12" t="s">
        <v>180</v>
      </c>
      <c r="F5" s="14" t="s">
        <v>203</v>
      </c>
      <c r="G5">
        <v>4</v>
      </c>
      <c r="H5" s="12" t="s">
        <v>250</v>
      </c>
      <c r="J5" s="12" t="s">
        <v>279</v>
      </c>
      <c r="L5" s="12" t="s">
        <v>301</v>
      </c>
      <c r="N5" s="12" t="s">
        <v>313</v>
      </c>
      <c r="P5" s="12" t="s">
        <v>358</v>
      </c>
      <c r="R5" s="4" t="s">
        <v>389</v>
      </c>
      <c r="S5">
        <v>4</v>
      </c>
      <c r="T5" s="12" t="s">
        <v>400</v>
      </c>
      <c r="V5" s="12" t="s">
        <v>434</v>
      </c>
      <c r="W5">
        <v>3</v>
      </c>
      <c r="X5" s="12" t="s">
        <v>458</v>
      </c>
      <c r="Z5" s="12" t="s">
        <v>476</v>
      </c>
      <c r="AB5" s="12" t="s">
        <v>492</v>
      </c>
      <c r="AD5" s="12" t="s">
        <v>17</v>
      </c>
      <c r="AF5" s="12" t="s">
        <v>503</v>
      </c>
    </row>
    <row r="6" spans="1:32" x14ac:dyDescent="0.25">
      <c r="A6">
        <v>5</v>
      </c>
      <c r="B6" s="12" t="s">
        <v>111</v>
      </c>
      <c r="C6">
        <v>5</v>
      </c>
      <c r="D6" s="12" t="s">
        <v>180</v>
      </c>
      <c r="F6" s="14" t="s">
        <v>203</v>
      </c>
      <c r="H6" s="12" t="s">
        <v>238</v>
      </c>
      <c r="J6" s="12" t="s">
        <v>279</v>
      </c>
      <c r="L6" s="12" t="s">
        <v>301</v>
      </c>
      <c r="N6" s="12" t="s">
        <v>313</v>
      </c>
      <c r="P6" s="12" t="s">
        <v>358</v>
      </c>
      <c r="R6" s="4" t="s">
        <v>389</v>
      </c>
      <c r="T6" s="12" t="s">
        <v>136</v>
      </c>
      <c r="V6" s="12" t="s">
        <v>299</v>
      </c>
      <c r="X6" s="12" t="s">
        <v>454</v>
      </c>
      <c r="Y6">
        <v>5</v>
      </c>
      <c r="Z6" s="12" t="s">
        <v>476</v>
      </c>
      <c r="AB6" s="12" t="s">
        <v>492</v>
      </c>
      <c r="AD6" s="12" t="s">
        <v>17</v>
      </c>
      <c r="AF6" s="12" t="s">
        <v>503</v>
      </c>
    </row>
    <row r="7" spans="1:32" x14ac:dyDescent="0.25">
      <c r="B7" s="12" t="s">
        <v>114</v>
      </c>
      <c r="D7" s="12" t="s">
        <v>172</v>
      </c>
      <c r="E7">
        <v>5</v>
      </c>
      <c r="F7" s="14" t="s">
        <v>203</v>
      </c>
      <c r="H7" s="12" t="s">
        <v>238</v>
      </c>
      <c r="J7" s="12" t="s">
        <v>279</v>
      </c>
      <c r="L7" s="12" t="s">
        <v>301</v>
      </c>
      <c r="N7" s="12" t="s">
        <v>313</v>
      </c>
      <c r="P7" s="12" t="s">
        <v>358</v>
      </c>
      <c r="R7" s="4" t="s">
        <v>389</v>
      </c>
      <c r="T7" s="12" t="s">
        <v>406</v>
      </c>
      <c r="V7" s="12" t="s">
        <v>425</v>
      </c>
      <c r="X7" s="12" t="s">
        <v>454</v>
      </c>
      <c r="Z7" s="12" t="s">
        <v>478</v>
      </c>
      <c r="AB7" s="12" t="s">
        <v>492</v>
      </c>
      <c r="AC7">
        <v>4</v>
      </c>
      <c r="AD7" s="12" t="s">
        <v>17</v>
      </c>
      <c r="AF7" s="12" t="s">
        <v>503</v>
      </c>
    </row>
    <row r="8" spans="1:32" x14ac:dyDescent="0.25">
      <c r="B8" s="12" t="s">
        <v>114</v>
      </c>
      <c r="D8" s="12" t="s">
        <v>172</v>
      </c>
      <c r="F8" s="14" t="s">
        <v>214</v>
      </c>
      <c r="H8" s="12" t="s">
        <v>17</v>
      </c>
      <c r="J8" s="12" t="s">
        <v>282</v>
      </c>
      <c r="L8" s="12" t="s">
        <v>301</v>
      </c>
      <c r="M8">
        <v>4</v>
      </c>
      <c r="N8" s="12" t="s">
        <v>313</v>
      </c>
      <c r="P8" s="12" t="s">
        <v>358</v>
      </c>
      <c r="Q8">
        <v>7</v>
      </c>
      <c r="R8" s="4" t="s">
        <v>389</v>
      </c>
      <c r="T8" s="12" t="s">
        <v>406</v>
      </c>
      <c r="V8" s="12" t="s">
        <v>437</v>
      </c>
      <c r="X8" s="12" t="s">
        <v>464</v>
      </c>
      <c r="Z8" s="12" t="s">
        <v>478</v>
      </c>
      <c r="AB8" s="12" t="s">
        <v>492</v>
      </c>
      <c r="AD8" s="12" t="s">
        <v>489</v>
      </c>
      <c r="AF8" s="12" t="s">
        <v>503</v>
      </c>
    </row>
    <row r="9" spans="1:32" x14ac:dyDescent="0.25">
      <c r="B9" s="12" t="s">
        <v>114</v>
      </c>
      <c r="D9" s="12" t="s">
        <v>172</v>
      </c>
      <c r="F9" s="14" t="s">
        <v>206</v>
      </c>
      <c r="H9" s="12" t="s">
        <v>235</v>
      </c>
      <c r="J9" s="12" t="s">
        <v>282</v>
      </c>
      <c r="K9">
        <v>8</v>
      </c>
      <c r="L9" s="12" t="s">
        <v>301</v>
      </c>
      <c r="N9" s="12" t="s">
        <v>343</v>
      </c>
      <c r="P9" s="12" t="s">
        <v>358</v>
      </c>
      <c r="R9" s="4" t="s">
        <v>214</v>
      </c>
      <c r="T9" s="12" t="s">
        <v>406</v>
      </c>
      <c r="V9" s="12" t="s">
        <v>429</v>
      </c>
      <c r="X9" s="12" t="s">
        <v>463</v>
      </c>
      <c r="Z9" s="12" t="s">
        <v>478</v>
      </c>
      <c r="AB9" s="12" t="s">
        <v>492</v>
      </c>
      <c r="AD9" s="12" t="s">
        <v>284</v>
      </c>
      <c r="AE9">
        <v>8</v>
      </c>
      <c r="AF9" s="12" t="s">
        <v>503</v>
      </c>
    </row>
    <row r="10" spans="1:32" x14ac:dyDescent="0.25">
      <c r="B10" s="12" t="s">
        <v>114</v>
      </c>
      <c r="D10" s="12" t="s">
        <v>172</v>
      </c>
      <c r="F10" s="14" t="s">
        <v>212</v>
      </c>
      <c r="H10" s="12" t="s">
        <v>235</v>
      </c>
      <c r="J10" s="12" t="s">
        <v>272</v>
      </c>
      <c r="L10" s="12" t="s">
        <v>296</v>
      </c>
      <c r="N10" s="12" t="s">
        <v>326</v>
      </c>
      <c r="O10">
        <v>7</v>
      </c>
      <c r="P10" s="12" t="s">
        <v>358</v>
      </c>
      <c r="R10" s="4" t="s">
        <v>214</v>
      </c>
      <c r="T10" s="12" t="s">
        <v>299</v>
      </c>
      <c r="V10" s="12" t="s">
        <v>429</v>
      </c>
      <c r="X10" s="12" t="s">
        <v>456</v>
      </c>
      <c r="Z10" s="12" t="s">
        <v>478</v>
      </c>
      <c r="AB10" s="12" t="s">
        <v>492</v>
      </c>
      <c r="AD10" s="12" t="s">
        <v>491</v>
      </c>
      <c r="AF10" s="12" t="s">
        <v>17</v>
      </c>
    </row>
    <row r="11" spans="1:32" x14ac:dyDescent="0.25">
      <c r="B11" s="12" t="s">
        <v>116</v>
      </c>
      <c r="D11" s="12" t="s">
        <v>175</v>
      </c>
      <c r="F11" s="14" t="s">
        <v>212</v>
      </c>
      <c r="H11" s="12" t="s">
        <v>251</v>
      </c>
      <c r="J11" s="12" t="s">
        <v>272</v>
      </c>
      <c r="L11" s="12" t="s">
        <v>296</v>
      </c>
      <c r="N11" s="12" t="s">
        <v>326</v>
      </c>
      <c r="P11" s="12" t="s">
        <v>85</v>
      </c>
      <c r="Q11">
        <v>3</v>
      </c>
      <c r="R11" s="4" t="s">
        <v>214</v>
      </c>
      <c r="T11" s="12" t="s">
        <v>409</v>
      </c>
      <c r="V11" s="12" t="s">
        <v>429</v>
      </c>
      <c r="X11" s="12" t="s">
        <v>456</v>
      </c>
      <c r="Z11" s="12" t="s">
        <v>478</v>
      </c>
      <c r="AB11" s="12" t="s">
        <v>492</v>
      </c>
      <c r="AD11" s="12" t="s">
        <v>495</v>
      </c>
      <c r="AF11" s="12" t="s">
        <v>17</v>
      </c>
    </row>
    <row r="12" spans="1:32" x14ac:dyDescent="0.25">
      <c r="B12" s="12" t="s">
        <v>109</v>
      </c>
      <c r="D12" s="12" t="s">
        <v>22</v>
      </c>
      <c r="F12" s="14" t="s">
        <v>212</v>
      </c>
      <c r="H12" s="12" t="s">
        <v>244</v>
      </c>
      <c r="J12" s="12" t="s">
        <v>272</v>
      </c>
      <c r="L12" s="12" t="s">
        <v>296</v>
      </c>
      <c r="N12" s="12" t="s">
        <v>335</v>
      </c>
      <c r="P12" s="12" t="s">
        <v>85</v>
      </c>
      <c r="R12" s="4" t="s">
        <v>206</v>
      </c>
      <c r="T12" s="12" t="s">
        <v>410</v>
      </c>
      <c r="U12">
        <v>4</v>
      </c>
      <c r="V12" s="12" t="s">
        <v>429</v>
      </c>
      <c r="X12" s="12" t="s">
        <v>150</v>
      </c>
      <c r="Z12" s="12" t="s">
        <v>478</v>
      </c>
      <c r="AA12">
        <v>11</v>
      </c>
      <c r="AB12" s="12" t="s">
        <v>492</v>
      </c>
      <c r="AD12" s="12" t="s">
        <v>495</v>
      </c>
      <c r="AF12" s="12" t="s">
        <v>17</v>
      </c>
    </row>
    <row r="13" spans="1:32" x14ac:dyDescent="0.25">
      <c r="B13" s="12" t="s">
        <v>88</v>
      </c>
      <c r="D13" s="12" t="s">
        <v>184</v>
      </c>
      <c r="E13">
        <v>4</v>
      </c>
      <c r="F13" s="12" t="s">
        <v>212</v>
      </c>
      <c r="H13" s="12" t="s">
        <v>249</v>
      </c>
      <c r="I13">
        <v>4</v>
      </c>
      <c r="J13" s="12" t="s">
        <v>272</v>
      </c>
      <c r="K13">
        <v>4</v>
      </c>
      <c r="L13" s="12" t="s">
        <v>296</v>
      </c>
      <c r="N13" s="12" t="s">
        <v>335</v>
      </c>
      <c r="O13">
        <v>3</v>
      </c>
      <c r="P13" s="12" t="s">
        <v>85</v>
      </c>
      <c r="R13" s="4" t="s">
        <v>206</v>
      </c>
      <c r="T13" s="12" t="s">
        <v>413</v>
      </c>
      <c r="V13" s="12" t="s">
        <v>440</v>
      </c>
      <c r="X13" s="12" t="s">
        <v>455</v>
      </c>
      <c r="Z13" s="12" t="s">
        <v>478</v>
      </c>
      <c r="AB13" s="12" t="s">
        <v>17</v>
      </c>
      <c r="AD13" s="12" t="s">
        <v>495</v>
      </c>
      <c r="AF13" s="12" t="s">
        <v>17</v>
      </c>
    </row>
    <row r="14" spans="1:32" x14ac:dyDescent="0.25">
      <c r="B14" s="12" t="s">
        <v>106</v>
      </c>
      <c r="D14" s="12" t="s">
        <v>178</v>
      </c>
      <c r="F14" s="14" t="s">
        <v>217</v>
      </c>
      <c r="H14" s="12" t="s">
        <v>252</v>
      </c>
      <c r="J14" s="12" t="s">
        <v>284</v>
      </c>
      <c r="L14" s="12" t="s">
        <v>299</v>
      </c>
      <c r="N14" s="12" t="s">
        <v>291</v>
      </c>
      <c r="P14" s="12" t="s">
        <v>351</v>
      </c>
      <c r="R14" s="4" t="s">
        <v>206</v>
      </c>
      <c r="T14" s="12" t="s">
        <v>413</v>
      </c>
      <c r="V14" s="12" t="s">
        <v>440</v>
      </c>
      <c r="X14" s="12" t="s">
        <v>132</v>
      </c>
      <c r="Z14" s="12" t="s">
        <v>478</v>
      </c>
      <c r="AB14" s="12" t="s">
        <v>497</v>
      </c>
      <c r="AD14" s="12" t="s">
        <v>495</v>
      </c>
      <c r="AF14" s="12" t="s">
        <v>17</v>
      </c>
    </row>
    <row r="15" spans="1:32" x14ac:dyDescent="0.25">
      <c r="B15" s="12" t="s">
        <v>97</v>
      </c>
      <c r="D15" s="12" t="s">
        <v>192</v>
      </c>
      <c r="F15" s="14" t="s">
        <v>209</v>
      </c>
      <c r="H15" s="12" t="s">
        <v>252</v>
      </c>
      <c r="J15" s="12" t="s">
        <v>280</v>
      </c>
      <c r="L15" s="12" t="s">
        <v>299</v>
      </c>
      <c r="N15" s="12" t="s">
        <v>324</v>
      </c>
      <c r="P15" s="12" t="s">
        <v>351</v>
      </c>
      <c r="R15" s="4" t="s">
        <v>391</v>
      </c>
      <c r="T15" s="12" t="s">
        <v>413</v>
      </c>
      <c r="V15" s="12" t="s">
        <v>440</v>
      </c>
      <c r="X15" s="12" t="s">
        <v>65</v>
      </c>
      <c r="Y15">
        <v>9</v>
      </c>
      <c r="Z15" s="12" t="s">
        <v>478</v>
      </c>
      <c r="AB15" s="12" t="s">
        <v>497</v>
      </c>
      <c r="AC15">
        <v>5</v>
      </c>
      <c r="AD15" s="12" t="s">
        <v>495</v>
      </c>
      <c r="AF15" s="12" t="s">
        <v>17</v>
      </c>
    </row>
    <row r="16" spans="1:32" x14ac:dyDescent="0.25">
      <c r="B16" s="12" t="s">
        <v>105</v>
      </c>
      <c r="D16" s="12" t="s">
        <v>137</v>
      </c>
      <c r="F16" s="14" t="s">
        <v>204</v>
      </c>
      <c r="H16" s="12" t="s">
        <v>252</v>
      </c>
      <c r="J16" s="12" t="s">
        <v>280</v>
      </c>
      <c r="L16" s="12" t="s">
        <v>313</v>
      </c>
      <c r="N16" s="12" t="s">
        <v>324</v>
      </c>
      <c r="P16" s="12" t="s">
        <v>353</v>
      </c>
      <c r="R16" s="4" t="s">
        <v>385</v>
      </c>
      <c r="T16" s="12" t="s">
        <v>413</v>
      </c>
      <c r="U16">
        <v>4</v>
      </c>
      <c r="V16" s="12" t="s">
        <v>440</v>
      </c>
      <c r="X16" s="12" t="s">
        <v>363</v>
      </c>
      <c r="Z16" s="12" t="s">
        <v>69</v>
      </c>
      <c r="AB16" s="12" t="s">
        <v>497</v>
      </c>
      <c r="AD16" s="12" t="s">
        <v>216</v>
      </c>
    </row>
    <row r="17" spans="1:30" x14ac:dyDescent="0.25">
      <c r="B17" s="12" t="s">
        <v>105</v>
      </c>
      <c r="D17" s="12" t="s">
        <v>18</v>
      </c>
      <c r="F17" s="14" t="s">
        <v>207</v>
      </c>
      <c r="H17" s="12" t="s">
        <v>262</v>
      </c>
      <c r="J17" s="12" t="s">
        <v>280</v>
      </c>
      <c r="L17" s="12" t="s">
        <v>313</v>
      </c>
      <c r="N17" s="12" t="s">
        <v>338</v>
      </c>
      <c r="P17" s="12" t="s">
        <v>359</v>
      </c>
      <c r="R17" s="4" t="s">
        <v>385</v>
      </c>
      <c r="T17" s="12" t="s">
        <v>413</v>
      </c>
      <c r="V17" s="12" t="s">
        <v>73</v>
      </c>
      <c r="X17" s="12" t="s">
        <v>87</v>
      </c>
      <c r="Z17" s="12" t="s">
        <v>474</v>
      </c>
      <c r="AB17" s="12" t="s">
        <v>497</v>
      </c>
      <c r="AD17" s="12" t="s">
        <v>216</v>
      </c>
    </row>
    <row r="18" spans="1:30" x14ac:dyDescent="0.25">
      <c r="B18" s="12" t="s">
        <v>115</v>
      </c>
      <c r="D18" s="12" t="s">
        <v>186</v>
      </c>
      <c r="F18" s="14" t="s">
        <v>213</v>
      </c>
      <c r="H18" s="12" t="s">
        <v>240</v>
      </c>
      <c r="I18">
        <v>4</v>
      </c>
      <c r="J18" s="12" t="s">
        <v>280</v>
      </c>
      <c r="L18" s="12" t="s">
        <v>310</v>
      </c>
      <c r="N18" s="12" t="s">
        <v>338</v>
      </c>
      <c r="P18" s="12" t="s">
        <v>359</v>
      </c>
      <c r="R18" s="4" t="s">
        <v>363</v>
      </c>
      <c r="S18">
        <v>6</v>
      </c>
      <c r="T18" s="12" t="s">
        <v>413</v>
      </c>
      <c r="V18" s="12" t="s">
        <v>428</v>
      </c>
      <c r="X18" s="12" t="s">
        <v>87</v>
      </c>
      <c r="Z18" s="12" t="s">
        <v>474</v>
      </c>
      <c r="AD18" s="12" t="s">
        <v>63</v>
      </c>
    </row>
    <row r="19" spans="1:30" x14ac:dyDescent="0.25">
      <c r="B19" s="12" t="s">
        <v>115</v>
      </c>
      <c r="D19" s="12" t="s">
        <v>186</v>
      </c>
      <c r="F19" s="14" t="s">
        <v>210</v>
      </c>
      <c r="H19" s="12" t="s">
        <v>257</v>
      </c>
      <c r="J19" s="12" t="s">
        <v>276</v>
      </c>
      <c r="L19" s="12" t="s">
        <v>303</v>
      </c>
      <c r="N19" s="12" t="s">
        <v>340</v>
      </c>
      <c r="P19" s="12" t="s">
        <v>350</v>
      </c>
      <c r="R19" s="4" t="s">
        <v>376</v>
      </c>
      <c r="T19" s="12" t="s">
        <v>138</v>
      </c>
      <c r="V19" s="12" t="s">
        <v>441</v>
      </c>
      <c r="X19" s="12" t="s">
        <v>461</v>
      </c>
      <c r="Z19" s="12" t="s">
        <v>474</v>
      </c>
      <c r="AB19" s="51"/>
      <c r="AD19" s="12" t="s">
        <v>63</v>
      </c>
    </row>
    <row r="20" spans="1:30" x14ac:dyDescent="0.25">
      <c r="B20" s="12" t="s">
        <v>107</v>
      </c>
      <c r="D20" s="12" t="s">
        <v>186</v>
      </c>
      <c r="F20" s="14" t="s">
        <v>151</v>
      </c>
      <c r="H20" s="12" t="s">
        <v>242</v>
      </c>
      <c r="J20" s="12" t="s">
        <v>270</v>
      </c>
      <c r="L20" s="12" t="s">
        <v>303</v>
      </c>
      <c r="N20" s="12" t="s">
        <v>340</v>
      </c>
      <c r="P20" s="12" t="s">
        <v>363</v>
      </c>
      <c r="R20" s="4" t="s">
        <v>73</v>
      </c>
      <c r="T20" s="12" t="s">
        <v>408</v>
      </c>
      <c r="V20" s="12" t="s">
        <v>446</v>
      </c>
      <c r="X20" s="12" t="s">
        <v>63</v>
      </c>
      <c r="Z20" s="12" t="s">
        <v>270</v>
      </c>
      <c r="AB20" s="52"/>
      <c r="AD20" s="12" t="s">
        <v>63</v>
      </c>
    </row>
    <row r="21" spans="1:30" x14ac:dyDescent="0.25">
      <c r="B21" s="12" t="s">
        <v>107</v>
      </c>
      <c r="D21" s="12" t="s">
        <v>186</v>
      </c>
      <c r="F21" s="14" t="s">
        <v>216</v>
      </c>
      <c r="H21" s="12" t="s">
        <v>242</v>
      </c>
      <c r="J21" s="12" t="s">
        <v>270</v>
      </c>
      <c r="L21" s="12" t="s">
        <v>312</v>
      </c>
      <c r="N21" s="12" t="s">
        <v>337</v>
      </c>
      <c r="P21" s="12" t="s">
        <v>368</v>
      </c>
      <c r="R21" s="4" t="s">
        <v>388</v>
      </c>
      <c r="T21" s="12" t="s">
        <v>408</v>
      </c>
      <c r="V21" s="12" t="s">
        <v>446</v>
      </c>
      <c r="X21" s="12" t="s">
        <v>452</v>
      </c>
      <c r="Z21" s="12" t="s">
        <v>270</v>
      </c>
      <c r="AB21" s="52"/>
      <c r="AD21" s="12" t="s">
        <v>487</v>
      </c>
    </row>
    <row r="22" spans="1:30" x14ac:dyDescent="0.25">
      <c r="B22" s="12" t="s">
        <v>125</v>
      </c>
      <c r="D22" s="12" t="s">
        <v>174</v>
      </c>
      <c r="F22" s="14" t="s">
        <v>216</v>
      </c>
      <c r="H22" s="12" t="s">
        <v>19</v>
      </c>
      <c r="J22" s="12" t="s">
        <v>273</v>
      </c>
      <c r="L22" s="12" t="s">
        <v>312</v>
      </c>
      <c r="N22" s="12" t="s">
        <v>337</v>
      </c>
      <c r="P22" s="12" t="s">
        <v>368</v>
      </c>
      <c r="R22" s="4" t="s">
        <v>379</v>
      </c>
      <c r="T22" s="12" t="s">
        <v>411</v>
      </c>
      <c r="V22" s="12" t="s">
        <v>446</v>
      </c>
      <c r="X22" s="12" t="s">
        <v>452</v>
      </c>
      <c r="Z22" s="12" t="s">
        <v>270</v>
      </c>
      <c r="AB22" s="52"/>
      <c r="AD22" s="12" t="s">
        <v>487</v>
      </c>
    </row>
    <row r="23" spans="1:30" x14ac:dyDescent="0.25">
      <c r="B23" s="12" t="s">
        <v>101</v>
      </c>
      <c r="D23" s="12" t="s">
        <v>174</v>
      </c>
      <c r="F23" s="14" t="s">
        <v>216</v>
      </c>
      <c r="H23" s="12" t="s">
        <v>19</v>
      </c>
      <c r="J23" s="12" t="s">
        <v>274</v>
      </c>
      <c r="L23" s="12" t="s">
        <v>312</v>
      </c>
      <c r="M23">
        <v>3</v>
      </c>
      <c r="N23" s="12" t="s">
        <v>337</v>
      </c>
      <c r="P23" s="12" t="s">
        <v>361</v>
      </c>
      <c r="R23" s="4" t="s">
        <v>379</v>
      </c>
      <c r="T23" s="12" t="s">
        <v>401</v>
      </c>
      <c r="V23" s="12" t="s">
        <v>442</v>
      </c>
      <c r="X23" s="12" t="s">
        <v>185</v>
      </c>
      <c r="Z23" s="12" t="s">
        <v>270</v>
      </c>
      <c r="AB23" s="52"/>
      <c r="AD23" s="12" t="s">
        <v>487</v>
      </c>
    </row>
    <row r="24" spans="1:30" x14ac:dyDescent="0.25">
      <c r="B24" s="12" t="s">
        <v>101</v>
      </c>
      <c r="D24" s="12" t="s">
        <v>174</v>
      </c>
      <c r="E24">
        <v>4</v>
      </c>
      <c r="F24" s="14" t="s">
        <v>216</v>
      </c>
      <c r="H24" s="12" t="s">
        <v>19</v>
      </c>
      <c r="J24" s="12" t="s">
        <v>274</v>
      </c>
      <c r="L24" s="12" t="s">
        <v>297</v>
      </c>
      <c r="N24" s="12" t="s">
        <v>19</v>
      </c>
      <c r="P24" s="12" t="s">
        <v>367</v>
      </c>
      <c r="R24" s="4" t="s">
        <v>66</v>
      </c>
      <c r="T24" s="12" t="s">
        <v>401</v>
      </c>
      <c r="V24" s="12" t="s">
        <v>442</v>
      </c>
      <c r="X24" s="12" t="s">
        <v>71</v>
      </c>
      <c r="Z24" s="12" t="s">
        <v>446</v>
      </c>
      <c r="AB24" s="52"/>
      <c r="AC24">
        <v>4</v>
      </c>
      <c r="AD24" s="12" t="s">
        <v>487</v>
      </c>
    </row>
    <row r="25" spans="1:30" x14ac:dyDescent="0.25">
      <c r="B25" s="12" t="s">
        <v>101</v>
      </c>
      <c r="D25" s="12" t="s">
        <v>174</v>
      </c>
      <c r="F25" s="14" t="s">
        <v>201</v>
      </c>
      <c r="H25" s="12" t="s">
        <v>247</v>
      </c>
      <c r="J25" s="12" t="s">
        <v>274</v>
      </c>
      <c r="L25" s="12" t="s">
        <v>297</v>
      </c>
      <c r="N25" s="12" t="s">
        <v>63</v>
      </c>
      <c r="P25" s="12" t="s">
        <v>367</v>
      </c>
      <c r="R25" s="4" t="s">
        <v>66</v>
      </c>
      <c r="T25" s="12" t="s">
        <v>384</v>
      </c>
      <c r="V25" s="12" t="s">
        <v>442</v>
      </c>
      <c r="X25" s="12" t="s">
        <v>71</v>
      </c>
      <c r="Z25" s="12" t="s">
        <v>446</v>
      </c>
      <c r="AB25" s="52"/>
      <c r="AD25" s="12" t="s">
        <v>493</v>
      </c>
    </row>
    <row r="26" spans="1:30" x14ac:dyDescent="0.25">
      <c r="B26" s="12" t="s">
        <v>112</v>
      </c>
      <c r="C26">
        <v>5</v>
      </c>
      <c r="D26" s="12" t="s">
        <v>174</v>
      </c>
      <c r="F26" s="14" t="s">
        <v>201</v>
      </c>
      <c r="H26" s="12" t="s">
        <v>236</v>
      </c>
      <c r="J26" s="12" t="s">
        <v>285</v>
      </c>
      <c r="L26" s="12" t="s">
        <v>139</v>
      </c>
      <c r="N26" s="12" t="s">
        <v>185</v>
      </c>
      <c r="P26" s="12" t="s">
        <v>19</v>
      </c>
      <c r="R26" s="4" t="s">
        <v>387</v>
      </c>
      <c r="T26" s="12" t="s">
        <v>399</v>
      </c>
      <c r="V26" s="12" t="s">
        <v>426</v>
      </c>
      <c r="W26">
        <v>3</v>
      </c>
      <c r="X26" s="12" t="s">
        <v>71</v>
      </c>
      <c r="Z26" s="12" t="s">
        <v>71</v>
      </c>
      <c r="AB26" s="51"/>
      <c r="AD26" s="12" t="s">
        <v>493</v>
      </c>
    </row>
    <row r="27" spans="1:30" x14ac:dyDescent="0.25">
      <c r="B27" s="12" t="s">
        <v>112</v>
      </c>
      <c r="D27" s="12" t="s">
        <v>189</v>
      </c>
      <c r="F27" s="14" t="s">
        <v>218</v>
      </c>
      <c r="H27" s="12" t="s">
        <v>236</v>
      </c>
      <c r="J27" s="12" t="s">
        <v>285</v>
      </c>
      <c r="L27" s="12" t="s">
        <v>309</v>
      </c>
      <c r="N27" s="12" t="s">
        <v>344</v>
      </c>
      <c r="P27" s="12" t="s">
        <v>370</v>
      </c>
      <c r="R27" s="4" t="s">
        <v>390</v>
      </c>
      <c r="T27" s="12" t="s">
        <v>399</v>
      </c>
      <c r="V27" s="12" t="s">
        <v>426</v>
      </c>
      <c r="X27" s="12" t="s">
        <v>459</v>
      </c>
      <c r="Z27" s="12" t="s">
        <v>473</v>
      </c>
      <c r="AD27" s="12" t="s">
        <v>493</v>
      </c>
    </row>
    <row r="28" spans="1:30" x14ac:dyDescent="0.25">
      <c r="B28" s="12" t="s">
        <v>112</v>
      </c>
      <c r="D28" s="12" t="s">
        <v>189</v>
      </c>
      <c r="F28" s="14" t="s">
        <v>218</v>
      </c>
      <c r="H28" s="12" t="s">
        <v>236</v>
      </c>
      <c r="J28" s="12" t="s">
        <v>285</v>
      </c>
      <c r="L28" s="12" t="s">
        <v>309</v>
      </c>
      <c r="N28" s="12" t="s">
        <v>327</v>
      </c>
      <c r="P28" s="12" t="s">
        <v>66</v>
      </c>
      <c r="R28" s="4" t="s">
        <v>390</v>
      </c>
      <c r="T28" s="12" t="s">
        <v>399</v>
      </c>
      <c r="V28" s="12" t="s">
        <v>435</v>
      </c>
      <c r="X28" s="12" t="s">
        <v>451</v>
      </c>
      <c r="Z28" s="12" t="s">
        <v>472</v>
      </c>
      <c r="AD28" s="12" t="s">
        <v>499</v>
      </c>
    </row>
    <row r="29" spans="1:30" x14ac:dyDescent="0.25">
      <c r="B29" s="12" t="s">
        <v>112</v>
      </c>
      <c r="D29" s="12" t="s">
        <v>189</v>
      </c>
      <c r="F29" s="14" t="s">
        <v>225</v>
      </c>
      <c r="G29">
        <v>4</v>
      </c>
      <c r="H29" s="12" t="s">
        <v>236</v>
      </c>
      <c r="J29" s="12" t="s">
        <v>269</v>
      </c>
      <c r="L29" s="12" t="s">
        <v>309</v>
      </c>
      <c r="N29" s="12" t="s">
        <v>325</v>
      </c>
      <c r="P29" s="12" t="s">
        <v>66</v>
      </c>
      <c r="R29" s="4" t="s">
        <v>390</v>
      </c>
      <c r="T29" s="12" t="s">
        <v>418</v>
      </c>
      <c r="V29" s="12" t="s">
        <v>435</v>
      </c>
      <c r="X29" s="12" t="s">
        <v>451</v>
      </c>
      <c r="Z29" s="12" t="s">
        <v>479</v>
      </c>
      <c r="AD29" s="12" t="s">
        <v>486</v>
      </c>
    </row>
    <row r="30" spans="1:30" x14ac:dyDescent="0.25">
      <c r="A30">
        <v>5</v>
      </c>
      <c r="B30" s="12" t="s">
        <v>112</v>
      </c>
      <c r="D30" s="12" t="s">
        <v>185</v>
      </c>
      <c r="F30" s="14" t="s">
        <v>202</v>
      </c>
      <c r="H30" s="12" t="s">
        <v>239</v>
      </c>
      <c r="J30" s="12" t="s">
        <v>269</v>
      </c>
      <c r="L30" s="12" t="s">
        <v>307</v>
      </c>
      <c r="N30" s="12" t="s">
        <v>325</v>
      </c>
      <c r="P30" s="12" t="s">
        <v>357</v>
      </c>
      <c r="R30" s="4" t="s">
        <v>383</v>
      </c>
      <c r="T30" s="12" t="s">
        <v>418</v>
      </c>
      <c r="V30" s="12" t="s">
        <v>435</v>
      </c>
      <c r="X30" s="12" t="s">
        <v>453</v>
      </c>
      <c r="Z30" s="12" t="s">
        <v>479</v>
      </c>
      <c r="AD30" s="12" t="s">
        <v>494</v>
      </c>
    </row>
    <row r="31" spans="1:30" x14ac:dyDescent="0.25">
      <c r="B31" s="12" t="s">
        <v>98</v>
      </c>
      <c r="D31" s="12" t="s">
        <v>190</v>
      </c>
      <c r="F31" s="14" t="s">
        <v>220</v>
      </c>
      <c r="H31" s="12" t="s">
        <v>239</v>
      </c>
      <c r="J31" s="12" t="s">
        <v>277</v>
      </c>
      <c r="L31" s="12" t="s">
        <v>298</v>
      </c>
      <c r="M31">
        <v>3</v>
      </c>
      <c r="N31" s="12" t="s">
        <v>325</v>
      </c>
      <c r="P31" s="12" t="s">
        <v>360</v>
      </c>
      <c r="R31" s="4" t="s">
        <v>383</v>
      </c>
      <c r="T31" s="12" t="s">
        <v>412</v>
      </c>
      <c r="V31" s="12" t="s">
        <v>432</v>
      </c>
      <c r="X31" s="12" t="s">
        <v>460</v>
      </c>
      <c r="Z31" s="12" t="s">
        <v>479</v>
      </c>
      <c r="AD31" s="12" t="s">
        <v>494</v>
      </c>
    </row>
    <row r="32" spans="1:30" x14ac:dyDescent="0.25">
      <c r="B32" s="12" t="s">
        <v>98</v>
      </c>
      <c r="D32" s="12" t="s">
        <v>190</v>
      </c>
      <c r="F32" s="14" t="s">
        <v>220</v>
      </c>
      <c r="J32" s="12" t="s">
        <v>277</v>
      </c>
    </row>
    <row r="33" spans="2:10" x14ac:dyDescent="0.25">
      <c r="B33" s="12" t="s">
        <v>104</v>
      </c>
      <c r="D33" s="12" t="s">
        <v>190</v>
      </c>
      <c r="F33" s="14" t="s">
        <v>220</v>
      </c>
      <c r="J33" s="12" t="s">
        <v>275</v>
      </c>
    </row>
    <row r="34" spans="2:10" x14ac:dyDescent="0.25">
      <c r="B34" s="12" t="s">
        <v>104</v>
      </c>
      <c r="D34" s="12" t="s">
        <v>188</v>
      </c>
    </row>
    <row r="35" spans="2:10" x14ac:dyDescent="0.25">
      <c r="B35" s="12" t="s">
        <v>104</v>
      </c>
      <c r="D35" s="12" t="s">
        <v>176</v>
      </c>
    </row>
  </sheetData>
  <sortState ref="AF2:AF19">
    <sortCondition ref="AF2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7109375" style="9" bestFit="1" customWidth="1"/>
    <col min="5" max="5" width="9.42578125" style="9" bestFit="1" customWidth="1"/>
    <col min="6" max="6" width="10.28515625" style="9" bestFit="1" customWidth="1"/>
    <col min="7" max="7" width="10.140625" style="9" bestFit="1" customWidth="1"/>
    <col min="8" max="8" width="9" style="9" bestFit="1" customWidth="1"/>
    <col min="9" max="9" width="7.42578125" style="9" bestFit="1" customWidth="1"/>
    <col min="10" max="10" width="9" style="9" bestFit="1" customWidth="1"/>
    <col min="11" max="11" width="8.5703125" style="9" bestFit="1" customWidth="1"/>
    <col min="12" max="12" width="7.85546875" style="9" bestFit="1" customWidth="1"/>
    <col min="13" max="13" width="11.140625" style="9" bestFit="1" customWidth="1"/>
    <col min="14" max="14" width="9.140625" style="9" bestFit="1" customWidth="1"/>
    <col min="15" max="15" width="8.140625" style="9" bestFit="1" customWidth="1"/>
    <col min="16" max="16" width="6.28515625" style="9" bestFit="1" customWidth="1"/>
    <col min="17" max="17" width="8.5703125" style="9" bestFit="1" customWidth="1"/>
    <col min="18" max="18" width="11.140625" style="9" bestFit="1" customWidth="1"/>
    <col min="19" max="19" width="9.5703125" style="9" bestFit="1" customWidth="1"/>
    <col min="20" max="20" width="10.28515625" style="9" bestFit="1" customWidth="1"/>
    <col min="21" max="21" width="8.28515625" style="9" bestFit="1" customWidth="1"/>
    <col min="22" max="22" width="7.85546875" style="9" bestFit="1" customWidth="1"/>
    <col min="23" max="23" width="8.4257812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131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8</v>
      </c>
      <c r="C3" s="15">
        <f t="shared" ref="C3" si="0">COUNT(AW3:AX3)</f>
        <v>2</v>
      </c>
      <c r="D3" s="11" t="s">
        <v>97</v>
      </c>
      <c r="E3" s="11" t="s">
        <v>98</v>
      </c>
      <c r="F3" s="11" t="s">
        <v>99</v>
      </c>
      <c r="G3" s="11" t="s">
        <v>100</v>
      </c>
      <c r="H3" s="11" t="s">
        <v>101</v>
      </c>
      <c r="I3" s="11" t="s">
        <v>102</v>
      </c>
      <c r="J3" s="11" t="s">
        <v>103</v>
      </c>
      <c r="K3" s="11" t="s">
        <v>104</v>
      </c>
      <c r="L3" s="11" t="s">
        <v>105</v>
      </c>
      <c r="M3" s="11" t="s">
        <v>106</v>
      </c>
      <c r="N3" s="11" t="s">
        <v>107</v>
      </c>
      <c r="O3" s="11" t="s">
        <v>108</v>
      </c>
      <c r="P3" s="11" t="s">
        <v>109</v>
      </c>
      <c r="Q3" s="11" t="s">
        <v>110</v>
      </c>
      <c r="R3" s="11" t="s">
        <v>111</v>
      </c>
      <c r="S3" s="11" t="s">
        <v>112</v>
      </c>
      <c r="T3" s="11" t="s">
        <v>113</v>
      </c>
      <c r="U3" s="11" t="s">
        <v>114</v>
      </c>
      <c r="V3" s="11" t="s">
        <v>115</v>
      </c>
      <c r="W3" s="11" t="s">
        <v>116</v>
      </c>
      <c r="Y3" s="12" t="s">
        <v>104</v>
      </c>
      <c r="Z3" s="12" t="s">
        <v>111</v>
      </c>
      <c r="AB3" s="9">
        <f t="shared" ref="AB3:AB20" si="1">IF(D3=$D$22,1,0)</f>
        <v>1</v>
      </c>
      <c r="AC3" s="9">
        <f t="shared" ref="AC3:AC20" si="2">IF(E3=$E$22,1,0)</f>
        <v>0</v>
      </c>
      <c r="AD3" s="9">
        <f t="shared" ref="AD3:AD20" si="3">IF(F3=$F$22,1,0)</f>
        <v>0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0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f t="shared" ref="AJ3:AJ20" si="9">IF(L3=$L$22,1,0)</f>
        <v>0</v>
      </c>
      <c r="AK3" s="9">
        <f t="shared" ref="AK3:AK20" si="10">IF(M3=$M$22,1,0)</f>
        <v>0</v>
      </c>
      <c r="AL3" s="9">
        <f t="shared" ref="AL3:AL20" si="11">IF(N3=$N$22,1,0)</f>
        <v>1</v>
      </c>
      <c r="AM3" s="9">
        <f t="shared" ref="AM3:AM20" si="12">IF(O3=$O$22,1,0)</f>
        <v>0</v>
      </c>
      <c r="AN3" s="9">
        <f t="shared" ref="AN3:AN20" si="13">IF(P3=$P$22,1,0)</f>
        <v>1</v>
      </c>
      <c r="AO3" s="9">
        <f t="shared" ref="AO3:AO20" si="14">IF(Q3=$Q$22,1,0)</f>
        <v>0</v>
      </c>
      <c r="AP3" s="9">
        <f t="shared" ref="AP3:AP20" si="15">IF(R3=$R$22,1,0)</f>
        <v>1</v>
      </c>
      <c r="AQ3" s="9">
        <f t="shared" ref="AQ3:AQ20" si="16">IF(S3=$S$22,1,0)</f>
        <v>0</v>
      </c>
      <c r="AR3" s="9">
        <f t="shared" ref="AR3:AR20" si="17">IF(T3=$T$22,1,0)</f>
        <v>1</v>
      </c>
      <c r="AS3" s="9">
        <f t="shared" ref="AS3:AS20" si="18">IF(U3=$U$22,1,0)</f>
        <v>0</v>
      </c>
      <c r="AT3" s="9">
        <f t="shared" ref="AT3:AT20" si="19">IF(V3=$V$22,1,0)</f>
        <v>0</v>
      </c>
      <c r="AU3" s="9">
        <f t="shared" ref="AU3:AU20" si="20">IF(W3=$W$22,1,0)</f>
        <v>1</v>
      </c>
      <c r="AW3" s="9">
        <f t="shared" ref="AW3:AW20" si="21">HLOOKUP(Y3,$D$22:$W$23,2,FALSE)</f>
        <v>1</v>
      </c>
      <c r="AX3" s="9">
        <f t="shared" ref="AX3:AX20" si="22">HLOOKUP(Z3,$D$22:$W$23,2,FALSE)</f>
        <v>1</v>
      </c>
    </row>
    <row r="4" spans="1:50" x14ac:dyDescent="0.2">
      <c r="A4" s="13" t="s">
        <v>0</v>
      </c>
      <c r="B4" s="14">
        <f t="shared" ref="B4:B20" si="23">SUM(AB4:AU4)</f>
        <v>9</v>
      </c>
      <c r="C4" s="15">
        <f t="shared" ref="C4:C20" si="24">COUNT(AW4:AX4)</f>
        <v>2</v>
      </c>
      <c r="D4" s="11" t="s">
        <v>97</v>
      </c>
      <c r="E4" s="11" t="s">
        <v>98</v>
      </c>
      <c r="F4" s="11" t="s">
        <v>99</v>
      </c>
      <c r="G4" s="11" t="s">
        <v>100</v>
      </c>
      <c r="H4" s="11" t="s">
        <v>101</v>
      </c>
      <c r="I4" s="11" t="s">
        <v>88</v>
      </c>
      <c r="J4" s="11" t="s">
        <v>103</v>
      </c>
      <c r="K4" s="11" t="s">
        <v>104</v>
      </c>
      <c r="L4" s="11" t="s">
        <v>105</v>
      </c>
      <c r="M4" s="11" t="s">
        <v>106</v>
      </c>
      <c r="N4" s="11" t="s">
        <v>107</v>
      </c>
      <c r="O4" s="11" t="s">
        <v>108</v>
      </c>
      <c r="P4" s="11" t="s">
        <v>109</v>
      </c>
      <c r="Q4" s="11" t="s">
        <v>110</v>
      </c>
      <c r="R4" s="11" t="s">
        <v>111</v>
      </c>
      <c r="S4" s="11" t="s">
        <v>112</v>
      </c>
      <c r="T4" s="11" t="s">
        <v>113</v>
      </c>
      <c r="U4" s="11" t="s">
        <v>114</v>
      </c>
      <c r="V4" s="11" t="s">
        <v>115</v>
      </c>
      <c r="W4" s="11" t="s">
        <v>116</v>
      </c>
      <c r="Y4" s="12" t="s">
        <v>104</v>
      </c>
      <c r="Z4" s="12" t="s">
        <v>88</v>
      </c>
      <c r="AB4" s="9">
        <f t="shared" si="1"/>
        <v>1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1</v>
      </c>
      <c r="AH4" s="9">
        <f t="shared" si="7"/>
        <v>1</v>
      </c>
      <c r="AI4" s="9">
        <f t="shared" si="8"/>
        <v>1</v>
      </c>
      <c r="AJ4" s="9">
        <f t="shared" si="9"/>
        <v>0</v>
      </c>
      <c r="AK4" s="9">
        <f t="shared" si="10"/>
        <v>0</v>
      </c>
      <c r="AL4" s="9">
        <f t="shared" si="11"/>
        <v>1</v>
      </c>
      <c r="AM4" s="9">
        <f t="shared" si="12"/>
        <v>0</v>
      </c>
      <c r="AN4" s="9">
        <f t="shared" si="13"/>
        <v>1</v>
      </c>
      <c r="AO4" s="9">
        <f t="shared" si="14"/>
        <v>0</v>
      </c>
      <c r="AP4" s="9">
        <f t="shared" si="15"/>
        <v>1</v>
      </c>
      <c r="AQ4" s="9">
        <f t="shared" si="16"/>
        <v>0</v>
      </c>
      <c r="AR4" s="9">
        <f t="shared" si="17"/>
        <v>1</v>
      </c>
      <c r="AS4" s="9">
        <f t="shared" si="18"/>
        <v>0</v>
      </c>
      <c r="AT4" s="9">
        <f t="shared" si="19"/>
        <v>0</v>
      </c>
      <c r="AU4" s="9">
        <f t="shared" si="20"/>
        <v>1</v>
      </c>
      <c r="AW4" s="9">
        <f t="shared" si="21"/>
        <v>1</v>
      </c>
      <c r="AX4" s="9">
        <f t="shared" si="22"/>
        <v>1</v>
      </c>
    </row>
    <row r="5" spans="1:50" x14ac:dyDescent="0.2">
      <c r="A5" s="13" t="s">
        <v>1</v>
      </c>
      <c r="B5" s="14">
        <f t="shared" si="23"/>
        <v>10</v>
      </c>
      <c r="C5" s="15">
        <f t="shared" si="24"/>
        <v>1</v>
      </c>
      <c r="D5" s="11" t="s">
        <v>117</v>
      </c>
      <c r="E5" s="11" t="s">
        <v>118</v>
      </c>
      <c r="F5" s="11" t="s">
        <v>119</v>
      </c>
      <c r="G5" s="11" t="s">
        <v>120</v>
      </c>
      <c r="H5" s="11" t="s">
        <v>101</v>
      </c>
      <c r="I5" s="11" t="s">
        <v>88</v>
      </c>
      <c r="J5" s="11" t="s">
        <v>121</v>
      </c>
      <c r="K5" s="11" t="s">
        <v>104</v>
      </c>
      <c r="L5" s="11" t="s">
        <v>105</v>
      </c>
      <c r="M5" s="11" t="s">
        <v>122</v>
      </c>
      <c r="N5" s="11" t="s">
        <v>123</v>
      </c>
      <c r="O5" s="11" t="s">
        <v>124</v>
      </c>
      <c r="P5" s="11" t="s">
        <v>70</v>
      </c>
      <c r="Q5" s="11" t="s">
        <v>110</v>
      </c>
      <c r="R5" s="11" t="s">
        <v>111</v>
      </c>
      <c r="S5" s="11" t="s">
        <v>112</v>
      </c>
      <c r="T5" s="11" t="s">
        <v>125</v>
      </c>
      <c r="U5" s="11" t="s">
        <v>114</v>
      </c>
      <c r="V5" s="11" t="s">
        <v>19</v>
      </c>
      <c r="W5" s="11" t="s">
        <v>116</v>
      </c>
      <c r="Y5" s="12" t="s">
        <v>112</v>
      </c>
      <c r="Z5" s="12" t="s">
        <v>116</v>
      </c>
      <c r="AB5" s="9">
        <f t="shared" si="1"/>
        <v>0</v>
      </c>
      <c r="AC5" s="9">
        <f t="shared" si="2"/>
        <v>1</v>
      </c>
      <c r="AD5" s="9">
        <f t="shared" si="3"/>
        <v>1</v>
      </c>
      <c r="AE5" s="9">
        <f t="shared" si="4"/>
        <v>1</v>
      </c>
      <c r="AF5" s="9">
        <f t="shared" si="5"/>
        <v>0</v>
      </c>
      <c r="AG5" s="9">
        <f t="shared" si="6"/>
        <v>1</v>
      </c>
      <c r="AH5" s="9">
        <f t="shared" si="7"/>
        <v>0</v>
      </c>
      <c r="AI5" s="9">
        <f t="shared" si="8"/>
        <v>1</v>
      </c>
      <c r="AJ5" s="9">
        <f t="shared" si="9"/>
        <v>0</v>
      </c>
      <c r="AK5" s="9">
        <f t="shared" si="10"/>
        <v>1</v>
      </c>
      <c r="AL5" s="9">
        <f t="shared" si="11"/>
        <v>0</v>
      </c>
      <c r="AM5" s="9">
        <f t="shared" si="12"/>
        <v>1</v>
      </c>
      <c r="AN5" s="9">
        <f t="shared" si="13"/>
        <v>0</v>
      </c>
      <c r="AO5" s="9">
        <f t="shared" si="14"/>
        <v>0</v>
      </c>
      <c r="AP5" s="9">
        <f t="shared" si="15"/>
        <v>1</v>
      </c>
      <c r="AQ5" s="9">
        <f t="shared" si="16"/>
        <v>0</v>
      </c>
      <c r="AR5" s="9">
        <f t="shared" si="17"/>
        <v>0</v>
      </c>
      <c r="AS5" s="9">
        <f t="shared" si="18"/>
        <v>0</v>
      </c>
      <c r="AT5" s="9">
        <f t="shared" si="19"/>
        <v>1</v>
      </c>
      <c r="AU5" s="9">
        <f t="shared" si="20"/>
        <v>1</v>
      </c>
      <c r="AW5" s="9" t="e">
        <f t="shared" si="21"/>
        <v>#N/A</v>
      </c>
      <c r="AX5" s="9">
        <f t="shared" si="22"/>
        <v>1</v>
      </c>
    </row>
    <row r="6" spans="1:50" x14ac:dyDescent="0.2">
      <c r="A6" s="13" t="s">
        <v>2</v>
      </c>
      <c r="B6" s="14">
        <f t="shared" si="23"/>
        <v>11</v>
      </c>
      <c r="C6" s="15">
        <f t="shared" si="24"/>
        <v>0</v>
      </c>
      <c r="D6" s="11" t="s">
        <v>117</v>
      </c>
      <c r="E6" s="11" t="s">
        <v>98</v>
      </c>
      <c r="F6" s="11" t="s">
        <v>119</v>
      </c>
      <c r="G6" s="11" t="s">
        <v>120</v>
      </c>
      <c r="H6" s="11" t="s">
        <v>101</v>
      </c>
      <c r="I6" s="11" t="s">
        <v>102</v>
      </c>
      <c r="J6" s="11" t="s">
        <v>103</v>
      </c>
      <c r="K6" s="11" t="s">
        <v>104</v>
      </c>
      <c r="L6" s="11" t="s">
        <v>105</v>
      </c>
      <c r="M6" s="11" t="s">
        <v>122</v>
      </c>
      <c r="N6" s="11" t="s">
        <v>123</v>
      </c>
      <c r="O6" s="11" t="s">
        <v>108</v>
      </c>
      <c r="P6" s="11" t="s">
        <v>109</v>
      </c>
      <c r="Q6" s="11" t="s">
        <v>126</v>
      </c>
      <c r="R6" s="11" t="s">
        <v>111</v>
      </c>
      <c r="S6" s="11" t="s">
        <v>127</v>
      </c>
      <c r="T6" s="11" t="s">
        <v>113</v>
      </c>
      <c r="U6" s="11" t="s">
        <v>114</v>
      </c>
      <c r="V6" s="11" t="s">
        <v>115</v>
      </c>
      <c r="W6" s="11" t="s">
        <v>116</v>
      </c>
      <c r="Y6" s="12" t="s">
        <v>101</v>
      </c>
      <c r="Z6" s="12" t="s">
        <v>114</v>
      </c>
      <c r="AB6" s="9">
        <f t="shared" si="1"/>
        <v>0</v>
      </c>
      <c r="AC6" s="9">
        <f t="shared" si="2"/>
        <v>0</v>
      </c>
      <c r="AD6" s="9">
        <f t="shared" si="3"/>
        <v>1</v>
      </c>
      <c r="AE6" s="9">
        <f t="shared" si="4"/>
        <v>1</v>
      </c>
      <c r="AF6" s="9">
        <f t="shared" si="5"/>
        <v>0</v>
      </c>
      <c r="AG6" s="9">
        <f t="shared" si="6"/>
        <v>0</v>
      </c>
      <c r="AH6" s="9">
        <f t="shared" si="7"/>
        <v>1</v>
      </c>
      <c r="AI6" s="9">
        <f t="shared" si="8"/>
        <v>1</v>
      </c>
      <c r="AJ6" s="9">
        <f t="shared" si="9"/>
        <v>0</v>
      </c>
      <c r="AK6" s="9">
        <f t="shared" si="10"/>
        <v>1</v>
      </c>
      <c r="AL6" s="9">
        <f t="shared" si="11"/>
        <v>0</v>
      </c>
      <c r="AM6" s="9">
        <f t="shared" si="12"/>
        <v>0</v>
      </c>
      <c r="AN6" s="9">
        <f t="shared" si="13"/>
        <v>1</v>
      </c>
      <c r="AO6" s="9">
        <f t="shared" si="14"/>
        <v>1</v>
      </c>
      <c r="AP6" s="9">
        <f t="shared" si="15"/>
        <v>1</v>
      </c>
      <c r="AQ6" s="9">
        <f t="shared" si="16"/>
        <v>1</v>
      </c>
      <c r="AR6" s="9">
        <f t="shared" si="17"/>
        <v>1</v>
      </c>
      <c r="AS6" s="9">
        <f t="shared" si="18"/>
        <v>0</v>
      </c>
      <c r="AT6" s="9">
        <f t="shared" si="19"/>
        <v>0</v>
      </c>
      <c r="AU6" s="9">
        <f t="shared" si="20"/>
        <v>1</v>
      </c>
      <c r="AW6" s="9" t="e">
        <f t="shared" si="21"/>
        <v>#N/A</v>
      </c>
      <c r="AX6" s="9" t="e">
        <f t="shared" si="22"/>
        <v>#N/A</v>
      </c>
    </row>
    <row r="7" spans="1:50" x14ac:dyDescent="0.2">
      <c r="A7" s="13" t="s">
        <v>3</v>
      </c>
      <c r="B7" s="14">
        <f t="shared" si="23"/>
        <v>8</v>
      </c>
      <c r="C7" s="15">
        <f t="shared" si="24"/>
        <v>0</v>
      </c>
      <c r="D7" s="11" t="s">
        <v>117</v>
      </c>
      <c r="E7" s="11" t="s">
        <v>98</v>
      </c>
      <c r="F7" s="11" t="s">
        <v>99</v>
      </c>
      <c r="G7" s="11" t="s">
        <v>120</v>
      </c>
      <c r="H7" s="11" t="s">
        <v>101</v>
      </c>
      <c r="I7" s="11" t="s">
        <v>88</v>
      </c>
      <c r="J7" s="11" t="s">
        <v>121</v>
      </c>
      <c r="K7" s="11" t="s">
        <v>128</v>
      </c>
      <c r="L7" s="11" t="s">
        <v>20</v>
      </c>
      <c r="M7" s="11" t="s">
        <v>106</v>
      </c>
      <c r="N7" s="11" t="s">
        <v>123</v>
      </c>
      <c r="O7" s="11" t="s">
        <v>124</v>
      </c>
      <c r="P7" s="11" t="s">
        <v>109</v>
      </c>
      <c r="Q7" s="11" t="s">
        <v>126</v>
      </c>
      <c r="R7" s="11" t="s">
        <v>111</v>
      </c>
      <c r="S7" s="11" t="s">
        <v>112</v>
      </c>
      <c r="T7" s="11" t="s">
        <v>125</v>
      </c>
      <c r="U7" s="11" t="s">
        <v>114</v>
      </c>
      <c r="V7" s="11" t="s">
        <v>115</v>
      </c>
      <c r="W7" s="11" t="s">
        <v>116</v>
      </c>
      <c r="Y7" s="12" t="s">
        <v>115</v>
      </c>
      <c r="Z7" s="12" t="s">
        <v>114</v>
      </c>
      <c r="AB7" s="9">
        <f t="shared" si="1"/>
        <v>0</v>
      </c>
      <c r="AC7" s="9">
        <f t="shared" si="2"/>
        <v>0</v>
      </c>
      <c r="AD7" s="9">
        <f t="shared" si="3"/>
        <v>0</v>
      </c>
      <c r="AE7" s="9">
        <f t="shared" si="4"/>
        <v>1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0</v>
      </c>
      <c r="AJ7" s="9">
        <f t="shared" si="9"/>
        <v>1</v>
      </c>
      <c r="AK7" s="9">
        <f t="shared" si="10"/>
        <v>0</v>
      </c>
      <c r="AL7" s="9">
        <f t="shared" si="11"/>
        <v>0</v>
      </c>
      <c r="AM7" s="9">
        <f t="shared" si="12"/>
        <v>1</v>
      </c>
      <c r="AN7" s="9">
        <f t="shared" si="13"/>
        <v>1</v>
      </c>
      <c r="AO7" s="9">
        <f t="shared" si="14"/>
        <v>1</v>
      </c>
      <c r="AP7" s="9">
        <f t="shared" si="15"/>
        <v>1</v>
      </c>
      <c r="AQ7" s="9">
        <f t="shared" si="16"/>
        <v>0</v>
      </c>
      <c r="AR7" s="9">
        <f t="shared" si="17"/>
        <v>0</v>
      </c>
      <c r="AS7" s="9">
        <f t="shared" si="18"/>
        <v>0</v>
      </c>
      <c r="AT7" s="9">
        <f t="shared" si="19"/>
        <v>0</v>
      </c>
      <c r="AU7" s="9">
        <f t="shared" si="20"/>
        <v>1</v>
      </c>
      <c r="AW7" s="9" t="e">
        <f t="shared" si="21"/>
        <v>#N/A</v>
      </c>
      <c r="AX7" s="9" t="e">
        <f t="shared" si="22"/>
        <v>#N/A</v>
      </c>
    </row>
    <row r="8" spans="1:50" x14ac:dyDescent="0.2">
      <c r="A8" s="13" t="s">
        <v>93</v>
      </c>
      <c r="B8" s="14">
        <f t="shared" si="23"/>
        <v>10</v>
      </c>
      <c r="C8" s="15">
        <f t="shared" si="24"/>
        <v>1</v>
      </c>
      <c r="D8" s="11" t="s">
        <v>97</v>
      </c>
      <c r="E8" s="11" t="s">
        <v>98</v>
      </c>
      <c r="F8" s="11" t="s">
        <v>119</v>
      </c>
      <c r="G8" s="11" t="s">
        <v>100</v>
      </c>
      <c r="H8" s="11" t="s">
        <v>101</v>
      </c>
      <c r="I8" s="11" t="s">
        <v>102</v>
      </c>
      <c r="J8" s="11" t="s">
        <v>103</v>
      </c>
      <c r="K8" s="11" t="s">
        <v>128</v>
      </c>
      <c r="L8" s="11" t="s">
        <v>105</v>
      </c>
      <c r="M8" s="11" t="s">
        <v>106</v>
      </c>
      <c r="N8" s="11" t="s">
        <v>107</v>
      </c>
      <c r="O8" s="11" t="s">
        <v>108</v>
      </c>
      <c r="P8" s="11" t="s">
        <v>109</v>
      </c>
      <c r="Q8" s="11" t="s">
        <v>110</v>
      </c>
      <c r="R8" s="11" t="s">
        <v>111</v>
      </c>
      <c r="S8" s="11" t="s">
        <v>112</v>
      </c>
      <c r="T8" s="11" t="s">
        <v>113</v>
      </c>
      <c r="U8" s="11" t="s">
        <v>129</v>
      </c>
      <c r="V8" s="11" t="s">
        <v>19</v>
      </c>
      <c r="W8" s="11" t="s">
        <v>116</v>
      </c>
      <c r="Y8" s="12" t="s">
        <v>112</v>
      </c>
      <c r="Z8" s="12" t="s">
        <v>107</v>
      </c>
      <c r="AB8" s="9">
        <f t="shared" si="1"/>
        <v>1</v>
      </c>
      <c r="AC8" s="9">
        <f t="shared" si="2"/>
        <v>0</v>
      </c>
      <c r="AD8" s="9">
        <f t="shared" si="3"/>
        <v>1</v>
      </c>
      <c r="AE8" s="9">
        <f t="shared" si="4"/>
        <v>0</v>
      </c>
      <c r="AF8" s="9">
        <f t="shared" si="5"/>
        <v>0</v>
      </c>
      <c r="AG8" s="9">
        <f t="shared" si="6"/>
        <v>0</v>
      </c>
      <c r="AH8" s="9">
        <f t="shared" si="7"/>
        <v>1</v>
      </c>
      <c r="AI8" s="9">
        <f t="shared" si="8"/>
        <v>0</v>
      </c>
      <c r="AJ8" s="9">
        <f t="shared" si="9"/>
        <v>0</v>
      </c>
      <c r="AK8" s="9">
        <f t="shared" si="10"/>
        <v>0</v>
      </c>
      <c r="AL8" s="9">
        <f t="shared" si="11"/>
        <v>1</v>
      </c>
      <c r="AM8" s="9">
        <f t="shared" si="12"/>
        <v>0</v>
      </c>
      <c r="AN8" s="9">
        <f t="shared" si="13"/>
        <v>1</v>
      </c>
      <c r="AO8" s="9">
        <f t="shared" si="14"/>
        <v>0</v>
      </c>
      <c r="AP8" s="9">
        <f t="shared" si="15"/>
        <v>1</v>
      </c>
      <c r="AQ8" s="9">
        <f t="shared" si="16"/>
        <v>0</v>
      </c>
      <c r="AR8" s="9">
        <f t="shared" si="17"/>
        <v>1</v>
      </c>
      <c r="AS8" s="9">
        <f t="shared" si="18"/>
        <v>1</v>
      </c>
      <c r="AT8" s="9">
        <f t="shared" si="19"/>
        <v>1</v>
      </c>
      <c r="AU8" s="9">
        <f t="shared" si="20"/>
        <v>1</v>
      </c>
      <c r="AW8" s="9" t="e">
        <f t="shared" si="21"/>
        <v>#N/A</v>
      </c>
      <c r="AX8" s="9">
        <f t="shared" si="22"/>
        <v>1</v>
      </c>
    </row>
    <row r="9" spans="1:50" x14ac:dyDescent="0.2">
      <c r="A9" s="13" t="s">
        <v>4</v>
      </c>
      <c r="B9" s="14">
        <f t="shared" si="23"/>
        <v>10</v>
      </c>
      <c r="C9" s="15">
        <f t="shared" si="24"/>
        <v>1</v>
      </c>
      <c r="D9" s="11" t="s">
        <v>97</v>
      </c>
      <c r="E9" s="11" t="s">
        <v>98</v>
      </c>
      <c r="F9" s="11" t="s">
        <v>99</v>
      </c>
      <c r="G9" s="11" t="s">
        <v>120</v>
      </c>
      <c r="H9" s="11" t="s">
        <v>101</v>
      </c>
      <c r="I9" s="11" t="s">
        <v>102</v>
      </c>
      <c r="J9" s="11" t="s">
        <v>103</v>
      </c>
      <c r="K9" s="11" t="s">
        <v>128</v>
      </c>
      <c r="L9" s="11" t="s">
        <v>105</v>
      </c>
      <c r="M9" s="11" t="s">
        <v>122</v>
      </c>
      <c r="N9" s="11" t="s">
        <v>123</v>
      </c>
      <c r="O9" s="11" t="s">
        <v>108</v>
      </c>
      <c r="P9" s="11" t="s">
        <v>109</v>
      </c>
      <c r="Q9" s="11" t="s">
        <v>126</v>
      </c>
      <c r="R9" s="11" t="s">
        <v>111</v>
      </c>
      <c r="S9" s="11" t="s">
        <v>127</v>
      </c>
      <c r="T9" s="11" t="s">
        <v>113</v>
      </c>
      <c r="U9" s="11" t="s">
        <v>114</v>
      </c>
      <c r="V9" s="11" t="s">
        <v>115</v>
      </c>
      <c r="W9" s="11" t="s">
        <v>116</v>
      </c>
      <c r="Y9" s="12" t="s">
        <v>115</v>
      </c>
      <c r="Z9" s="12" t="s">
        <v>111</v>
      </c>
      <c r="AB9" s="9">
        <f t="shared" si="1"/>
        <v>1</v>
      </c>
      <c r="AC9" s="9">
        <f t="shared" si="2"/>
        <v>0</v>
      </c>
      <c r="AD9" s="9">
        <f t="shared" si="3"/>
        <v>0</v>
      </c>
      <c r="AE9" s="9">
        <f t="shared" si="4"/>
        <v>1</v>
      </c>
      <c r="AF9" s="9">
        <f t="shared" si="5"/>
        <v>0</v>
      </c>
      <c r="AG9" s="9">
        <f t="shared" si="6"/>
        <v>0</v>
      </c>
      <c r="AH9" s="9">
        <f t="shared" si="7"/>
        <v>1</v>
      </c>
      <c r="AI9" s="9">
        <f t="shared" si="8"/>
        <v>0</v>
      </c>
      <c r="AJ9" s="9">
        <f t="shared" si="9"/>
        <v>0</v>
      </c>
      <c r="AK9" s="9">
        <f t="shared" si="10"/>
        <v>1</v>
      </c>
      <c r="AL9" s="9">
        <f t="shared" si="11"/>
        <v>0</v>
      </c>
      <c r="AM9" s="9">
        <f t="shared" si="12"/>
        <v>0</v>
      </c>
      <c r="AN9" s="9">
        <f t="shared" si="13"/>
        <v>1</v>
      </c>
      <c r="AO9" s="9">
        <f t="shared" si="14"/>
        <v>1</v>
      </c>
      <c r="AP9" s="9">
        <f t="shared" si="15"/>
        <v>1</v>
      </c>
      <c r="AQ9" s="9">
        <f t="shared" si="16"/>
        <v>1</v>
      </c>
      <c r="AR9" s="9">
        <f t="shared" si="17"/>
        <v>1</v>
      </c>
      <c r="AS9" s="9">
        <f t="shared" si="18"/>
        <v>0</v>
      </c>
      <c r="AT9" s="9">
        <f t="shared" si="19"/>
        <v>0</v>
      </c>
      <c r="AU9" s="9">
        <f t="shared" si="20"/>
        <v>1</v>
      </c>
      <c r="AW9" s="9" t="e">
        <f t="shared" si="21"/>
        <v>#N/A</v>
      </c>
      <c r="AX9" s="9">
        <f t="shared" si="22"/>
        <v>1</v>
      </c>
    </row>
    <row r="10" spans="1:50" x14ac:dyDescent="0.2">
      <c r="A10" s="13" t="s">
        <v>94</v>
      </c>
      <c r="B10" s="14">
        <f t="shared" si="23"/>
        <v>8</v>
      </c>
      <c r="C10" s="15">
        <f t="shared" si="24"/>
        <v>1</v>
      </c>
      <c r="D10" s="11" t="s">
        <v>97</v>
      </c>
      <c r="E10" s="11" t="s">
        <v>98</v>
      </c>
      <c r="F10" s="11" t="s">
        <v>119</v>
      </c>
      <c r="G10" s="11" t="s">
        <v>100</v>
      </c>
      <c r="H10" s="11" t="s">
        <v>101</v>
      </c>
      <c r="I10" s="11" t="s">
        <v>102</v>
      </c>
      <c r="J10" s="11" t="s">
        <v>121</v>
      </c>
      <c r="K10" s="11" t="s">
        <v>128</v>
      </c>
      <c r="L10" s="11" t="s">
        <v>20</v>
      </c>
      <c r="M10" s="11" t="s">
        <v>106</v>
      </c>
      <c r="N10" s="11" t="s">
        <v>107</v>
      </c>
      <c r="O10" s="11" t="s">
        <v>124</v>
      </c>
      <c r="P10" s="11" t="s">
        <v>109</v>
      </c>
      <c r="Q10" s="11" t="s">
        <v>110</v>
      </c>
      <c r="R10" s="11" t="s">
        <v>111</v>
      </c>
      <c r="S10" s="11" t="s">
        <v>112</v>
      </c>
      <c r="T10" s="11" t="s">
        <v>125</v>
      </c>
      <c r="U10" s="11" t="s">
        <v>114</v>
      </c>
      <c r="V10" s="11" t="s">
        <v>115</v>
      </c>
      <c r="W10" s="11" t="s">
        <v>116</v>
      </c>
      <c r="Y10" s="12" t="s">
        <v>101</v>
      </c>
      <c r="Z10" s="12" t="s">
        <v>111</v>
      </c>
      <c r="AB10" s="9">
        <f t="shared" si="1"/>
        <v>1</v>
      </c>
      <c r="AC10" s="9">
        <f t="shared" si="2"/>
        <v>0</v>
      </c>
      <c r="AD10" s="9">
        <f t="shared" si="3"/>
        <v>1</v>
      </c>
      <c r="AE10" s="9">
        <f t="shared" si="4"/>
        <v>0</v>
      </c>
      <c r="AF10" s="9">
        <f t="shared" si="5"/>
        <v>0</v>
      </c>
      <c r="AG10" s="9">
        <f t="shared" si="6"/>
        <v>0</v>
      </c>
      <c r="AH10" s="9">
        <f t="shared" si="7"/>
        <v>0</v>
      </c>
      <c r="AI10" s="9">
        <f t="shared" si="8"/>
        <v>0</v>
      </c>
      <c r="AJ10" s="9">
        <f t="shared" si="9"/>
        <v>1</v>
      </c>
      <c r="AK10" s="9">
        <f t="shared" si="10"/>
        <v>0</v>
      </c>
      <c r="AL10" s="9">
        <f t="shared" si="11"/>
        <v>1</v>
      </c>
      <c r="AM10" s="9">
        <f t="shared" si="12"/>
        <v>1</v>
      </c>
      <c r="AN10" s="9">
        <f t="shared" si="13"/>
        <v>1</v>
      </c>
      <c r="AO10" s="9">
        <f t="shared" si="14"/>
        <v>0</v>
      </c>
      <c r="AP10" s="9">
        <f t="shared" si="15"/>
        <v>1</v>
      </c>
      <c r="AQ10" s="9">
        <f t="shared" si="16"/>
        <v>0</v>
      </c>
      <c r="AR10" s="9">
        <f t="shared" si="17"/>
        <v>0</v>
      </c>
      <c r="AS10" s="9">
        <f t="shared" si="18"/>
        <v>0</v>
      </c>
      <c r="AT10" s="9">
        <f t="shared" si="19"/>
        <v>0</v>
      </c>
      <c r="AU10" s="9">
        <f t="shared" si="20"/>
        <v>1</v>
      </c>
      <c r="AW10" s="9" t="e">
        <f t="shared" si="21"/>
        <v>#N/A</v>
      </c>
      <c r="AX10" s="9">
        <f t="shared" si="22"/>
        <v>1</v>
      </c>
    </row>
    <row r="11" spans="1:50" x14ac:dyDescent="0.2">
      <c r="A11" s="13" t="s">
        <v>95</v>
      </c>
      <c r="B11" s="14">
        <f t="shared" si="23"/>
        <v>8</v>
      </c>
      <c r="C11" s="15">
        <f t="shared" si="24"/>
        <v>1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 t="s">
        <v>102</v>
      </c>
      <c r="J11" s="11" t="s">
        <v>103</v>
      </c>
      <c r="K11" s="11" t="s">
        <v>104</v>
      </c>
      <c r="L11" s="11" t="s">
        <v>105</v>
      </c>
      <c r="M11" s="11" t="s">
        <v>106</v>
      </c>
      <c r="N11" s="11" t="s">
        <v>107</v>
      </c>
      <c r="O11" s="11" t="s">
        <v>108</v>
      </c>
      <c r="P11" s="11" t="s">
        <v>109</v>
      </c>
      <c r="Q11" s="11" t="s">
        <v>110</v>
      </c>
      <c r="R11" s="11" t="s">
        <v>111</v>
      </c>
      <c r="S11" s="11" t="s">
        <v>112</v>
      </c>
      <c r="T11" s="11" t="s">
        <v>113</v>
      </c>
      <c r="U11" s="11" t="s">
        <v>114</v>
      </c>
      <c r="V11" s="11" t="s">
        <v>115</v>
      </c>
      <c r="W11" s="11" t="s">
        <v>116</v>
      </c>
      <c r="Y11" s="12" t="s">
        <v>109</v>
      </c>
      <c r="Z11" s="12" t="s">
        <v>105</v>
      </c>
      <c r="AB11" s="9">
        <f t="shared" si="1"/>
        <v>1</v>
      </c>
      <c r="AC11" s="9">
        <f t="shared" si="2"/>
        <v>0</v>
      </c>
      <c r="AD11" s="9">
        <f t="shared" si="3"/>
        <v>0</v>
      </c>
      <c r="AE11" s="9">
        <f t="shared" si="4"/>
        <v>0</v>
      </c>
      <c r="AF11" s="9">
        <f t="shared" si="5"/>
        <v>0</v>
      </c>
      <c r="AG11" s="9">
        <f t="shared" si="6"/>
        <v>0</v>
      </c>
      <c r="AH11" s="9">
        <f t="shared" si="7"/>
        <v>1</v>
      </c>
      <c r="AI11" s="9">
        <f t="shared" si="8"/>
        <v>1</v>
      </c>
      <c r="AJ11" s="9">
        <f t="shared" si="9"/>
        <v>0</v>
      </c>
      <c r="AK11" s="9">
        <f t="shared" si="10"/>
        <v>0</v>
      </c>
      <c r="AL11" s="9">
        <f t="shared" si="11"/>
        <v>1</v>
      </c>
      <c r="AM11" s="9">
        <f t="shared" si="12"/>
        <v>0</v>
      </c>
      <c r="AN11" s="9">
        <f t="shared" si="13"/>
        <v>1</v>
      </c>
      <c r="AO11" s="9">
        <f t="shared" si="14"/>
        <v>0</v>
      </c>
      <c r="AP11" s="9">
        <f t="shared" si="15"/>
        <v>1</v>
      </c>
      <c r="AQ11" s="9">
        <f t="shared" si="16"/>
        <v>0</v>
      </c>
      <c r="AR11" s="9">
        <f t="shared" si="17"/>
        <v>1</v>
      </c>
      <c r="AS11" s="9">
        <f t="shared" si="18"/>
        <v>0</v>
      </c>
      <c r="AT11" s="9">
        <f t="shared" si="19"/>
        <v>0</v>
      </c>
      <c r="AU11" s="9">
        <f t="shared" si="20"/>
        <v>1</v>
      </c>
      <c r="AW11" s="9">
        <f t="shared" si="21"/>
        <v>1</v>
      </c>
      <c r="AX11" s="9" t="e">
        <f t="shared" si="22"/>
        <v>#N/A</v>
      </c>
    </row>
    <row r="12" spans="1:50" x14ac:dyDescent="0.2">
      <c r="A12" s="13" t="s">
        <v>5</v>
      </c>
      <c r="B12" s="14">
        <f t="shared" si="23"/>
        <v>13</v>
      </c>
      <c r="C12" s="15">
        <f t="shared" si="24"/>
        <v>0</v>
      </c>
      <c r="D12" s="11" t="s">
        <v>117</v>
      </c>
      <c r="E12" s="11" t="s">
        <v>98</v>
      </c>
      <c r="F12" s="11" t="s">
        <v>99</v>
      </c>
      <c r="G12" s="11" t="s">
        <v>120</v>
      </c>
      <c r="H12" s="11" t="s">
        <v>101</v>
      </c>
      <c r="I12" s="11" t="s">
        <v>88</v>
      </c>
      <c r="J12" s="11" t="s">
        <v>103</v>
      </c>
      <c r="K12" s="11" t="s">
        <v>104</v>
      </c>
      <c r="L12" s="11" t="s">
        <v>105</v>
      </c>
      <c r="M12" s="11" t="s">
        <v>122</v>
      </c>
      <c r="N12" s="11" t="s">
        <v>107</v>
      </c>
      <c r="O12" s="11" t="s">
        <v>124</v>
      </c>
      <c r="P12" s="11" t="s">
        <v>109</v>
      </c>
      <c r="Q12" s="11" t="s">
        <v>126</v>
      </c>
      <c r="R12" s="11" t="s">
        <v>111</v>
      </c>
      <c r="S12" s="11" t="s">
        <v>112</v>
      </c>
      <c r="T12" s="11" t="s">
        <v>113</v>
      </c>
      <c r="U12" s="11" t="s">
        <v>114</v>
      </c>
      <c r="V12" s="11" t="s">
        <v>19</v>
      </c>
      <c r="W12" s="11" t="s">
        <v>116</v>
      </c>
      <c r="Y12" s="12" t="s">
        <v>101</v>
      </c>
      <c r="Z12" s="12" t="s">
        <v>105</v>
      </c>
      <c r="AB12" s="9">
        <f t="shared" si="1"/>
        <v>0</v>
      </c>
      <c r="AC12" s="9">
        <f t="shared" si="2"/>
        <v>0</v>
      </c>
      <c r="AD12" s="9">
        <f t="shared" si="3"/>
        <v>0</v>
      </c>
      <c r="AE12" s="9">
        <f t="shared" si="4"/>
        <v>1</v>
      </c>
      <c r="AF12" s="9">
        <f t="shared" si="5"/>
        <v>0</v>
      </c>
      <c r="AG12" s="9">
        <f t="shared" si="6"/>
        <v>1</v>
      </c>
      <c r="AH12" s="9">
        <f t="shared" si="7"/>
        <v>1</v>
      </c>
      <c r="AI12" s="9">
        <f t="shared" si="8"/>
        <v>1</v>
      </c>
      <c r="AJ12" s="9">
        <f t="shared" si="9"/>
        <v>0</v>
      </c>
      <c r="AK12" s="9">
        <f t="shared" si="10"/>
        <v>1</v>
      </c>
      <c r="AL12" s="9">
        <f t="shared" si="11"/>
        <v>1</v>
      </c>
      <c r="AM12" s="9">
        <f t="shared" si="12"/>
        <v>1</v>
      </c>
      <c r="AN12" s="9">
        <f t="shared" si="13"/>
        <v>1</v>
      </c>
      <c r="AO12" s="9">
        <f t="shared" si="14"/>
        <v>1</v>
      </c>
      <c r="AP12" s="9">
        <f t="shared" si="15"/>
        <v>1</v>
      </c>
      <c r="AQ12" s="9">
        <f t="shared" si="16"/>
        <v>0</v>
      </c>
      <c r="AR12" s="9">
        <f t="shared" si="17"/>
        <v>1</v>
      </c>
      <c r="AS12" s="9">
        <f t="shared" si="18"/>
        <v>0</v>
      </c>
      <c r="AT12" s="9">
        <f t="shared" si="19"/>
        <v>1</v>
      </c>
      <c r="AU12" s="9">
        <f t="shared" si="20"/>
        <v>1</v>
      </c>
      <c r="AW12" s="9" t="e">
        <f t="shared" si="21"/>
        <v>#N/A</v>
      </c>
      <c r="AX12" s="9" t="e">
        <f t="shared" si="22"/>
        <v>#N/A</v>
      </c>
    </row>
    <row r="13" spans="1:50" x14ac:dyDescent="0.2">
      <c r="A13" s="13" t="s">
        <v>6</v>
      </c>
      <c r="B13" s="14">
        <f t="shared" si="23"/>
        <v>13</v>
      </c>
      <c r="C13" s="15">
        <f t="shared" si="24"/>
        <v>0</v>
      </c>
      <c r="D13" s="11" t="s">
        <v>97</v>
      </c>
      <c r="E13" s="11" t="s">
        <v>98</v>
      </c>
      <c r="F13" s="11" t="s">
        <v>99</v>
      </c>
      <c r="G13" s="11" t="s">
        <v>120</v>
      </c>
      <c r="H13" s="11" t="s">
        <v>101</v>
      </c>
      <c r="I13" s="11" t="s">
        <v>88</v>
      </c>
      <c r="J13" s="11" t="s">
        <v>103</v>
      </c>
      <c r="K13" s="11" t="s">
        <v>104</v>
      </c>
      <c r="L13" s="11" t="s">
        <v>105</v>
      </c>
      <c r="M13" s="11" t="s">
        <v>122</v>
      </c>
      <c r="N13" s="11" t="s">
        <v>123</v>
      </c>
      <c r="O13" s="11" t="s">
        <v>124</v>
      </c>
      <c r="P13" s="11" t="s">
        <v>109</v>
      </c>
      <c r="Q13" s="11" t="s">
        <v>126</v>
      </c>
      <c r="R13" s="11" t="s">
        <v>111</v>
      </c>
      <c r="S13" s="11" t="s">
        <v>127</v>
      </c>
      <c r="T13" s="11" t="s">
        <v>113</v>
      </c>
      <c r="U13" s="11" t="s">
        <v>114</v>
      </c>
      <c r="V13" s="11" t="s">
        <v>115</v>
      </c>
      <c r="W13" s="11" t="s">
        <v>116</v>
      </c>
      <c r="Y13" s="12" t="s">
        <v>114</v>
      </c>
      <c r="Z13" s="12" t="s">
        <v>98</v>
      </c>
      <c r="AB13" s="9">
        <f t="shared" si="1"/>
        <v>1</v>
      </c>
      <c r="AC13" s="9">
        <f t="shared" si="2"/>
        <v>0</v>
      </c>
      <c r="AD13" s="9">
        <f t="shared" si="3"/>
        <v>0</v>
      </c>
      <c r="AE13" s="9">
        <f t="shared" si="4"/>
        <v>1</v>
      </c>
      <c r="AF13" s="9">
        <f t="shared" si="5"/>
        <v>0</v>
      </c>
      <c r="AG13" s="9">
        <f t="shared" si="6"/>
        <v>1</v>
      </c>
      <c r="AH13" s="9">
        <f t="shared" si="7"/>
        <v>1</v>
      </c>
      <c r="AI13" s="9">
        <f t="shared" si="8"/>
        <v>1</v>
      </c>
      <c r="AJ13" s="9">
        <f t="shared" si="9"/>
        <v>0</v>
      </c>
      <c r="AK13" s="9">
        <f t="shared" si="10"/>
        <v>1</v>
      </c>
      <c r="AL13" s="9">
        <f t="shared" si="11"/>
        <v>0</v>
      </c>
      <c r="AM13" s="9">
        <f t="shared" si="12"/>
        <v>1</v>
      </c>
      <c r="AN13" s="9">
        <f t="shared" si="13"/>
        <v>1</v>
      </c>
      <c r="AO13" s="9">
        <f t="shared" si="14"/>
        <v>1</v>
      </c>
      <c r="AP13" s="9">
        <f t="shared" si="15"/>
        <v>1</v>
      </c>
      <c r="AQ13" s="9">
        <f t="shared" si="16"/>
        <v>1</v>
      </c>
      <c r="AR13" s="9">
        <f t="shared" si="17"/>
        <v>1</v>
      </c>
      <c r="AS13" s="9">
        <f t="shared" si="18"/>
        <v>0</v>
      </c>
      <c r="AT13" s="9">
        <f t="shared" si="19"/>
        <v>0</v>
      </c>
      <c r="AU13" s="9">
        <f t="shared" si="20"/>
        <v>1</v>
      </c>
      <c r="AW13" s="9" t="e">
        <f t="shared" si="21"/>
        <v>#N/A</v>
      </c>
      <c r="AX13" s="9" t="e">
        <f t="shared" si="22"/>
        <v>#N/A</v>
      </c>
    </row>
    <row r="14" spans="1:50" x14ac:dyDescent="0.2">
      <c r="A14" s="13" t="s">
        <v>16</v>
      </c>
      <c r="B14" s="14">
        <f t="shared" si="23"/>
        <v>9</v>
      </c>
      <c r="C14" s="15">
        <f t="shared" si="24"/>
        <v>1</v>
      </c>
      <c r="D14" s="11" t="s">
        <v>97</v>
      </c>
      <c r="E14" s="11" t="s">
        <v>98</v>
      </c>
      <c r="F14" s="11" t="s">
        <v>119</v>
      </c>
      <c r="G14" s="11" t="s">
        <v>100</v>
      </c>
      <c r="H14" s="11" t="s">
        <v>101</v>
      </c>
      <c r="I14" s="11" t="s">
        <v>102</v>
      </c>
      <c r="J14" s="11" t="s">
        <v>103</v>
      </c>
      <c r="K14" s="11" t="s">
        <v>104</v>
      </c>
      <c r="L14" s="11" t="s">
        <v>105</v>
      </c>
      <c r="M14" s="11" t="s">
        <v>122</v>
      </c>
      <c r="N14" s="11" t="s">
        <v>123</v>
      </c>
      <c r="O14" s="11" t="s">
        <v>124</v>
      </c>
      <c r="P14" s="11" t="s">
        <v>109</v>
      </c>
      <c r="Q14" s="11" t="s">
        <v>110</v>
      </c>
      <c r="R14" s="11" t="s">
        <v>111</v>
      </c>
      <c r="S14" s="11" t="s">
        <v>112</v>
      </c>
      <c r="T14" s="11" t="s">
        <v>125</v>
      </c>
      <c r="U14" s="11" t="s">
        <v>114</v>
      </c>
      <c r="V14" s="11" t="s">
        <v>115</v>
      </c>
      <c r="W14" s="11" t="s">
        <v>116</v>
      </c>
      <c r="Y14" s="12" t="s">
        <v>112</v>
      </c>
      <c r="Z14" s="12" t="s">
        <v>97</v>
      </c>
      <c r="AB14" s="9">
        <f t="shared" si="1"/>
        <v>1</v>
      </c>
      <c r="AC14" s="9">
        <f t="shared" si="2"/>
        <v>0</v>
      </c>
      <c r="AD14" s="9">
        <f t="shared" si="3"/>
        <v>1</v>
      </c>
      <c r="AE14" s="9">
        <f t="shared" si="4"/>
        <v>0</v>
      </c>
      <c r="AF14" s="9">
        <f t="shared" si="5"/>
        <v>0</v>
      </c>
      <c r="AG14" s="9">
        <f t="shared" si="6"/>
        <v>0</v>
      </c>
      <c r="AH14" s="9">
        <f t="shared" si="7"/>
        <v>1</v>
      </c>
      <c r="AI14" s="9">
        <f t="shared" si="8"/>
        <v>1</v>
      </c>
      <c r="AJ14" s="9">
        <f t="shared" si="9"/>
        <v>0</v>
      </c>
      <c r="AK14" s="9">
        <f t="shared" si="10"/>
        <v>1</v>
      </c>
      <c r="AL14" s="9">
        <f t="shared" si="11"/>
        <v>0</v>
      </c>
      <c r="AM14" s="9">
        <f t="shared" si="12"/>
        <v>1</v>
      </c>
      <c r="AN14" s="9">
        <f t="shared" si="13"/>
        <v>1</v>
      </c>
      <c r="AO14" s="9">
        <f t="shared" si="14"/>
        <v>0</v>
      </c>
      <c r="AP14" s="9">
        <f t="shared" si="15"/>
        <v>1</v>
      </c>
      <c r="AQ14" s="9">
        <f t="shared" si="16"/>
        <v>0</v>
      </c>
      <c r="AR14" s="9">
        <f t="shared" si="17"/>
        <v>0</v>
      </c>
      <c r="AS14" s="9">
        <f t="shared" si="18"/>
        <v>0</v>
      </c>
      <c r="AT14" s="9">
        <f t="shared" si="19"/>
        <v>0</v>
      </c>
      <c r="AU14" s="9">
        <f t="shared" si="20"/>
        <v>1</v>
      </c>
      <c r="AW14" s="9" t="e">
        <f t="shared" si="21"/>
        <v>#N/A</v>
      </c>
      <c r="AX14" s="9">
        <f t="shared" si="22"/>
        <v>1</v>
      </c>
    </row>
    <row r="15" spans="1:50" x14ac:dyDescent="0.2">
      <c r="A15" s="13" t="s">
        <v>7</v>
      </c>
      <c r="B15" s="14">
        <f t="shared" si="23"/>
        <v>12</v>
      </c>
      <c r="C15" s="15">
        <f t="shared" si="24"/>
        <v>1</v>
      </c>
      <c r="D15" s="11" t="s">
        <v>117</v>
      </c>
      <c r="E15" s="11" t="s">
        <v>98</v>
      </c>
      <c r="F15" s="11" t="s">
        <v>119</v>
      </c>
      <c r="G15" s="11" t="s">
        <v>120</v>
      </c>
      <c r="H15" s="11" t="s">
        <v>69</v>
      </c>
      <c r="I15" s="11" t="s">
        <v>88</v>
      </c>
      <c r="J15" s="11" t="s">
        <v>121</v>
      </c>
      <c r="K15" s="11" t="s">
        <v>128</v>
      </c>
      <c r="L15" s="11" t="s">
        <v>20</v>
      </c>
      <c r="M15" s="11" t="s">
        <v>122</v>
      </c>
      <c r="N15" s="11" t="s">
        <v>123</v>
      </c>
      <c r="O15" s="11" t="s">
        <v>124</v>
      </c>
      <c r="P15" s="11" t="s">
        <v>70</v>
      </c>
      <c r="Q15" s="11" t="s">
        <v>126</v>
      </c>
      <c r="R15" s="11" t="s">
        <v>111</v>
      </c>
      <c r="S15" s="11" t="s">
        <v>127</v>
      </c>
      <c r="T15" s="11" t="s">
        <v>125</v>
      </c>
      <c r="U15" s="11" t="s">
        <v>114</v>
      </c>
      <c r="V15" s="11" t="s">
        <v>19</v>
      </c>
      <c r="W15" s="11" t="s">
        <v>116</v>
      </c>
      <c r="Y15" s="12" t="s">
        <v>111</v>
      </c>
      <c r="Z15" s="12" t="s">
        <v>125</v>
      </c>
      <c r="AB15" s="9">
        <f t="shared" si="1"/>
        <v>0</v>
      </c>
      <c r="AC15" s="9">
        <f t="shared" si="2"/>
        <v>0</v>
      </c>
      <c r="AD15" s="9">
        <f t="shared" si="3"/>
        <v>1</v>
      </c>
      <c r="AE15" s="9">
        <f t="shared" si="4"/>
        <v>1</v>
      </c>
      <c r="AF15" s="9">
        <f t="shared" si="5"/>
        <v>1</v>
      </c>
      <c r="AG15" s="9">
        <f t="shared" si="6"/>
        <v>1</v>
      </c>
      <c r="AH15" s="9">
        <f t="shared" si="7"/>
        <v>0</v>
      </c>
      <c r="AI15" s="9">
        <f t="shared" si="8"/>
        <v>0</v>
      </c>
      <c r="AJ15" s="9">
        <f t="shared" si="9"/>
        <v>1</v>
      </c>
      <c r="AK15" s="9">
        <f t="shared" si="10"/>
        <v>1</v>
      </c>
      <c r="AL15" s="9">
        <f t="shared" si="11"/>
        <v>0</v>
      </c>
      <c r="AM15" s="9">
        <f t="shared" si="12"/>
        <v>1</v>
      </c>
      <c r="AN15" s="9">
        <f t="shared" si="13"/>
        <v>0</v>
      </c>
      <c r="AO15" s="9">
        <f t="shared" si="14"/>
        <v>1</v>
      </c>
      <c r="AP15" s="9">
        <f t="shared" si="15"/>
        <v>1</v>
      </c>
      <c r="AQ15" s="9">
        <f t="shared" si="16"/>
        <v>1</v>
      </c>
      <c r="AR15" s="9">
        <f t="shared" si="17"/>
        <v>0</v>
      </c>
      <c r="AS15" s="9">
        <f t="shared" si="18"/>
        <v>0</v>
      </c>
      <c r="AT15" s="9">
        <f t="shared" si="19"/>
        <v>1</v>
      </c>
      <c r="AU15" s="9">
        <f t="shared" si="20"/>
        <v>1</v>
      </c>
      <c r="AW15" s="9">
        <f t="shared" si="21"/>
        <v>1</v>
      </c>
      <c r="AX15" s="9" t="e">
        <f t="shared" si="22"/>
        <v>#N/A</v>
      </c>
    </row>
    <row r="16" spans="1:50" x14ac:dyDescent="0.2">
      <c r="A16" s="13" t="s">
        <v>8</v>
      </c>
      <c r="B16" s="14">
        <f t="shared" si="23"/>
        <v>12</v>
      </c>
      <c r="C16" s="15">
        <f t="shared" si="24"/>
        <v>0</v>
      </c>
      <c r="D16" s="11" t="s">
        <v>97</v>
      </c>
      <c r="E16" s="11" t="s">
        <v>98</v>
      </c>
      <c r="F16" s="11" t="s">
        <v>119</v>
      </c>
      <c r="G16" s="11" t="s">
        <v>120</v>
      </c>
      <c r="H16" s="11" t="s">
        <v>69</v>
      </c>
      <c r="I16" s="11" t="s">
        <v>102</v>
      </c>
      <c r="J16" s="11" t="s">
        <v>103</v>
      </c>
      <c r="K16" s="11" t="s">
        <v>104</v>
      </c>
      <c r="L16" s="11" t="s">
        <v>105</v>
      </c>
      <c r="M16" s="11" t="s">
        <v>106</v>
      </c>
      <c r="N16" s="11" t="s">
        <v>107</v>
      </c>
      <c r="O16" s="11" t="s">
        <v>124</v>
      </c>
      <c r="P16" s="11" t="s">
        <v>109</v>
      </c>
      <c r="Q16" s="11" t="s">
        <v>110</v>
      </c>
      <c r="R16" s="11" t="s">
        <v>77</v>
      </c>
      <c r="S16" s="11" t="s">
        <v>112</v>
      </c>
      <c r="T16" s="11" t="s">
        <v>113</v>
      </c>
      <c r="U16" s="11" t="s">
        <v>114</v>
      </c>
      <c r="V16" s="11" t="s">
        <v>19</v>
      </c>
      <c r="W16" s="11" t="s">
        <v>116</v>
      </c>
      <c r="Y16" s="12" t="s">
        <v>98</v>
      </c>
      <c r="Z16" s="12" t="s">
        <v>106</v>
      </c>
      <c r="AB16" s="9">
        <f t="shared" si="1"/>
        <v>1</v>
      </c>
      <c r="AC16" s="9">
        <f t="shared" si="2"/>
        <v>0</v>
      </c>
      <c r="AD16" s="9">
        <f t="shared" si="3"/>
        <v>1</v>
      </c>
      <c r="AE16" s="9">
        <f t="shared" si="4"/>
        <v>1</v>
      </c>
      <c r="AF16" s="9">
        <f t="shared" si="5"/>
        <v>1</v>
      </c>
      <c r="AG16" s="9">
        <f t="shared" si="6"/>
        <v>0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0</v>
      </c>
      <c r="AL16" s="9">
        <f t="shared" si="11"/>
        <v>1</v>
      </c>
      <c r="AM16" s="9">
        <f t="shared" si="12"/>
        <v>1</v>
      </c>
      <c r="AN16" s="9">
        <f t="shared" si="13"/>
        <v>1</v>
      </c>
      <c r="AO16" s="9">
        <f t="shared" si="14"/>
        <v>0</v>
      </c>
      <c r="AP16" s="9">
        <f t="shared" si="15"/>
        <v>0</v>
      </c>
      <c r="AQ16" s="9">
        <f t="shared" si="16"/>
        <v>0</v>
      </c>
      <c r="AR16" s="9">
        <f t="shared" si="17"/>
        <v>1</v>
      </c>
      <c r="AS16" s="9">
        <f t="shared" si="18"/>
        <v>0</v>
      </c>
      <c r="AT16" s="9">
        <f t="shared" si="19"/>
        <v>1</v>
      </c>
      <c r="AU16" s="9">
        <f t="shared" si="20"/>
        <v>1</v>
      </c>
      <c r="AW16" s="9" t="e">
        <f t="shared" si="21"/>
        <v>#N/A</v>
      </c>
      <c r="AX16" s="9" t="e">
        <f t="shared" si="22"/>
        <v>#N/A</v>
      </c>
    </row>
    <row r="17" spans="1:50" x14ac:dyDescent="0.2">
      <c r="A17" s="13" t="s">
        <v>13</v>
      </c>
      <c r="B17" s="14">
        <f t="shared" si="23"/>
        <v>8</v>
      </c>
      <c r="C17" s="15">
        <f t="shared" si="24"/>
        <v>2</v>
      </c>
      <c r="D17" s="11" t="s">
        <v>117</v>
      </c>
      <c r="E17" s="11" t="s">
        <v>98</v>
      </c>
      <c r="F17" s="11" t="s">
        <v>99</v>
      </c>
      <c r="G17" s="11" t="s">
        <v>120</v>
      </c>
      <c r="H17" s="11" t="s">
        <v>101</v>
      </c>
      <c r="I17" s="11" t="s">
        <v>102</v>
      </c>
      <c r="J17" s="11" t="s">
        <v>103</v>
      </c>
      <c r="K17" s="11" t="s">
        <v>104</v>
      </c>
      <c r="L17" s="11" t="s">
        <v>105</v>
      </c>
      <c r="M17" s="11" t="s">
        <v>106</v>
      </c>
      <c r="N17" s="11" t="s">
        <v>123</v>
      </c>
      <c r="O17" s="11" t="s">
        <v>108</v>
      </c>
      <c r="P17" s="11" t="s">
        <v>109</v>
      </c>
      <c r="Q17" s="11" t="s">
        <v>110</v>
      </c>
      <c r="R17" s="11" t="s">
        <v>111</v>
      </c>
      <c r="S17" s="11" t="s">
        <v>127</v>
      </c>
      <c r="T17" s="11" t="s">
        <v>125</v>
      </c>
      <c r="U17" s="11" t="s">
        <v>114</v>
      </c>
      <c r="V17" s="11" t="s">
        <v>19</v>
      </c>
      <c r="W17" s="11" t="s">
        <v>116</v>
      </c>
      <c r="Y17" s="12" t="s">
        <v>104</v>
      </c>
      <c r="Z17" s="12" t="s">
        <v>111</v>
      </c>
      <c r="AB17" s="9">
        <f t="shared" si="1"/>
        <v>0</v>
      </c>
      <c r="AC17" s="9">
        <f t="shared" si="2"/>
        <v>0</v>
      </c>
      <c r="AD17" s="9">
        <f t="shared" si="3"/>
        <v>0</v>
      </c>
      <c r="AE17" s="9">
        <f t="shared" si="4"/>
        <v>1</v>
      </c>
      <c r="AF17" s="9">
        <f t="shared" si="5"/>
        <v>0</v>
      </c>
      <c r="AG17" s="9">
        <f t="shared" si="6"/>
        <v>0</v>
      </c>
      <c r="AH17" s="9">
        <f t="shared" si="7"/>
        <v>1</v>
      </c>
      <c r="AI17" s="9">
        <f t="shared" si="8"/>
        <v>1</v>
      </c>
      <c r="AJ17" s="9">
        <f t="shared" si="9"/>
        <v>0</v>
      </c>
      <c r="AK17" s="9">
        <f t="shared" si="10"/>
        <v>0</v>
      </c>
      <c r="AL17" s="9">
        <f t="shared" si="11"/>
        <v>0</v>
      </c>
      <c r="AM17" s="9">
        <f t="shared" si="12"/>
        <v>0</v>
      </c>
      <c r="AN17" s="9">
        <f t="shared" si="13"/>
        <v>1</v>
      </c>
      <c r="AO17" s="9">
        <f t="shared" si="14"/>
        <v>0</v>
      </c>
      <c r="AP17" s="9">
        <f t="shared" si="15"/>
        <v>1</v>
      </c>
      <c r="AQ17" s="9">
        <f t="shared" si="16"/>
        <v>1</v>
      </c>
      <c r="AR17" s="9">
        <f t="shared" si="17"/>
        <v>0</v>
      </c>
      <c r="AS17" s="9">
        <f t="shared" si="18"/>
        <v>0</v>
      </c>
      <c r="AT17" s="9">
        <f t="shared" si="19"/>
        <v>1</v>
      </c>
      <c r="AU17" s="9">
        <f t="shared" si="20"/>
        <v>1</v>
      </c>
      <c r="AW17" s="9">
        <f t="shared" si="21"/>
        <v>1</v>
      </c>
      <c r="AX17" s="9">
        <f t="shared" si="22"/>
        <v>1</v>
      </c>
    </row>
    <row r="18" spans="1:50" x14ac:dyDescent="0.2">
      <c r="A18" s="13" t="s">
        <v>9</v>
      </c>
      <c r="B18" s="14">
        <f t="shared" si="23"/>
        <v>8</v>
      </c>
      <c r="C18" s="15">
        <f t="shared" si="24"/>
        <v>1</v>
      </c>
      <c r="D18" s="11" t="s">
        <v>97</v>
      </c>
      <c r="E18" s="11" t="s">
        <v>98</v>
      </c>
      <c r="F18" s="11" t="s">
        <v>99</v>
      </c>
      <c r="G18" s="11" t="s">
        <v>100</v>
      </c>
      <c r="H18" s="11" t="s">
        <v>101</v>
      </c>
      <c r="I18" s="11" t="s">
        <v>102</v>
      </c>
      <c r="J18" s="11" t="s">
        <v>103</v>
      </c>
      <c r="K18" s="11" t="s">
        <v>104</v>
      </c>
      <c r="L18" s="11" t="s">
        <v>105</v>
      </c>
      <c r="M18" s="11" t="s">
        <v>106</v>
      </c>
      <c r="N18" s="11" t="s">
        <v>107</v>
      </c>
      <c r="O18" s="11" t="s">
        <v>108</v>
      </c>
      <c r="P18" s="11" t="s">
        <v>109</v>
      </c>
      <c r="Q18" s="11" t="s">
        <v>110</v>
      </c>
      <c r="R18" s="11" t="s">
        <v>111</v>
      </c>
      <c r="S18" s="11" t="s">
        <v>112</v>
      </c>
      <c r="T18" s="11" t="s">
        <v>113</v>
      </c>
      <c r="U18" s="11" t="s">
        <v>114</v>
      </c>
      <c r="V18" s="11" t="s">
        <v>115</v>
      </c>
      <c r="W18" s="11" t="s">
        <v>116</v>
      </c>
      <c r="Y18" s="12" t="s">
        <v>112</v>
      </c>
      <c r="Z18" s="12" t="s">
        <v>107</v>
      </c>
      <c r="AB18" s="9">
        <f t="shared" si="1"/>
        <v>1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0</v>
      </c>
      <c r="AH18" s="9">
        <f t="shared" si="7"/>
        <v>1</v>
      </c>
      <c r="AI18" s="9">
        <f t="shared" si="8"/>
        <v>1</v>
      </c>
      <c r="AJ18" s="9">
        <f t="shared" si="9"/>
        <v>0</v>
      </c>
      <c r="AK18" s="9">
        <f t="shared" si="10"/>
        <v>0</v>
      </c>
      <c r="AL18" s="9">
        <f t="shared" si="11"/>
        <v>1</v>
      </c>
      <c r="AM18" s="9">
        <f t="shared" si="12"/>
        <v>0</v>
      </c>
      <c r="AN18" s="9">
        <f t="shared" si="13"/>
        <v>1</v>
      </c>
      <c r="AO18" s="9">
        <f t="shared" si="14"/>
        <v>0</v>
      </c>
      <c r="AP18" s="9">
        <f t="shared" si="15"/>
        <v>1</v>
      </c>
      <c r="AQ18" s="9">
        <f t="shared" si="16"/>
        <v>0</v>
      </c>
      <c r="AR18" s="9">
        <f t="shared" si="17"/>
        <v>1</v>
      </c>
      <c r="AS18" s="9">
        <f t="shared" si="18"/>
        <v>0</v>
      </c>
      <c r="AT18" s="9">
        <f t="shared" si="19"/>
        <v>0</v>
      </c>
      <c r="AU18" s="9">
        <f t="shared" si="20"/>
        <v>1</v>
      </c>
      <c r="AW18" s="9" t="e">
        <f t="shared" si="21"/>
        <v>#N/A</v>
      </c>
      <c r="AX18" s="9">
        <f t="shared" si="22"/>
        <v>1</v>
      </c>
    </row>
    <row r="19" spans="1:50" x14ac:dyDescent="0.2">
      <c r="A19" s="13" t="s">
        <v>10</v>
      </c>
      <c r="B19" s="14">
        <f t="shared" si="23"/>
        <v>8</v>
      </c>
      <c r="C19" s="15">
        <f t="shared" si="24"/>
        <v>0</v>
      </c>
      <c r="D19" s="11" t="s">
        <v>97</v>
      </c>
      <c r="E19" s="11" t="s">
        <v>98</v>
      </c>
      <c r="F19" s="11" t="s">
        <v>99</v>
      </c>
      <c r="G19" s="11" t="s">
        <v>100</v>
      </c>
      <c r="H19" s="11" t="s">
        <v>69</v>
      </c>
      <c r="I19" s="11" t="s">
        <v>102</v>
      </c>
      <c r="J19" s="11" t="s">
        <v>103</v>
      </c>
      <c r="K19" s="11" t="s">
        <v>128</v>
      </c>
      <c r="L19" s="11" t="s">
        <v>105</v>
      </c>
      <c r="M19" s="11" t="s">
        <v>106</v>
      </c>
      <c r="N19" s="11" t="s">
        <v>107</v>
      </c>
      <c r="O19" s="11" t="s">
        <v>108</v>
      </c>
      <c r="P19" s="11" t="s">
        <v>109</v>
      </c>
      <c r="Q19" s="11" t="s">
        <v>110</v>
      </c>
      <c r="R19" s="11" t="s">
        <v>111</v>
      </c>
      <c r="S19" s="11" t="s">
        <v>112</v>
      </c>
      <c r="T19" s="11" t="s">
        <v>113</v>
      </c>
      <c r="U19" s="11" t="s">
        <v>114</v>
      </c>
      <c r="V19" s="11" t="s">
        <v>115</v>
      </c>
      <c r="W19" s="11" t="s">
        <v>116</v>
      </c>
      <c r="Y19" s="12" t="s">
        <v>112</v>
      </c>
      <c r="Z19" s="12" t="s">
        <v>114</v>
      </c>
      <c r="AB19" s="9">
        <f t="shared" si="1"/>
        <v>1</v>
      </c>
      <c r="AC19" s="9">
        <f t="shared" si="2"/>
        <v>0</v>
      </c>
      <c r="AD19" s="9">
        <f t="shared" si="3"/>
        <v>0</v>
      </c>
      <c r="AE19" s="9">
        <f t="shared" si="4"/>
        <v>0</v>
      </c>
      <c r="AF19" s="9">
        <f t="shared" si="5"/>
        <v>1</v>
      </c>
      <c r="AG19" s="9">
        <f t="shared" si="6"/>
        <v>0</v>
      </c>
      <c r="AH19" s="9">
        <f t="shared" si="7"/>
        <v>1</v>
      </c>
      <c r="AI19" s="9">
        <f t="shared" si="8"/>
        <v>0</v>
      </c>
      <c r="AJ19" s="9">
        <f t="shared" si="9"/>
        <v>0</v>
      </c>
      <c r="AK19" s="9">
        <f t="shared" si="10"/>
        <v>0</v>
      </c>
      <c r="AL19" s="9">
        <f t="shared" si="11"/>
        <v>1</v>
      </c>
      <c r="AM19" s="9">
        <f t="shared" si="12"/>
        <v>0</v>
      </c>
      <c r="AN19" s="9">
        <f t="shared" si="13"/>
        <v>1</v>
      </c>
      <c r="AO19" s="9">
        <f t="shared" si="14"/>
        <v>0</v>
      </c>
      <c r="AP19" s="9">
        <f t="shared" si="15"/>
        <v>1</v>
      </c>
      <c r="AQ19" s="9">
        <f t="shared" si="16"/>
        <v>0</v>
      </c>
      <c r="AR19" s="9">
        <f t="shared" si="17"/>
        <v>1</v>
      </c>
      <c r="AS19" s="9">
        <f t="shared" si="18"/>
        <v>0</v>
      </c>
      <c r="AT19" s="9">
        <f t="shared" si="19"/>
        <v>0</v>
      </c>
      <c r="AU19" s="9">
        <f t="shared" si="20"/>
        <v>1</v>
      </c>
      <c r="AW19" s="9" t="e">
        <f t="shared" si="21"/>
        <v>#N/A</v>
      </c>
      <c r="AX19" s="9" t="e">
        <f t="shared" si="22"/>
        <v>#N/A</v>
      </c>
    </row>
    <row r="20" spans="1:50" ht="13.5" thickBot="1" x14ac:dyDescent="0.25">
      <c r="A20" s="16" t="s">
        <v>92</v>
      </c>
      <c r="B20" s="14">
        <f t="shared" si="23"/>
        <v>9</v>
      </c>
      <c r="C20" s="15">
        <f t="shared" si="24"/>
        <v>1</v>
      </c>
      <c r="D20" s="11" t="s">
        <v>97</v>
      </c>
      <c r="E20" s="11" t="s">
        <v>98</v>
      </c>
      <c r="F20" s="11" t="s">
        <v>99</v>
      </c>
      <c r="G20" s="11" t="s">
        <v>120</v>
      </c>
      <c r="H20" s="11" t="s">
        <v>101</v>
      </c>
      <c r="I20" s="11" t="s">
        <v>102</v>
      </c>
      <c r="J20" s="11" t="s">
        <v>103</v>
      </c>
      <c r="K20" s="11" t="s">
        <v>104</v>
      </c>
      <c r="L20" s="11" t="s">
        <v>105</v>
      </c>
      <c r="M20" s="11" t="s">
        <v>106</v>
      </c>
      <c r="N20" s="11" t="s">
        <v>107</v>
      </c>
      <c r="O20" s="11" t="s">
        <v>108</v>
      </c>
      <c r="P20" s="11" t="s">
        <v>109</v>
      </c>
      <c r="Q20" s="11" t="s">
        <v>110</v>
      </c>
      <c r="R20" s="11" t="s">
        <v>111</v>
      </c>
      <c r="S20" s="11" t="s">
        <v>112</v>
      </c>
      <c r="T20" s="11" t="s">
        <v>113</v>
      </c>
      <c r="U20" s="11" t="s">
        <v>114</v>
      </c>
      <c r="V20" s="11" t="s">
        <v>115</v>
      </c>
      <c r="W20" s="11" t="s">
        <v>116</v>
      </c>
      <c r="Y20" s="12" t="s">
        <v>111</v>
      </c>
      <c r="Z20" s="12" t="s">
        <v>112</v>
      </c>
      <c r="AB20" s="9">
        <f t="shared" si="1"/>
        <v>1</v>
      </c>
      <c r="AC20" s="9">
        <f t="shared" si="2"/>
        <v>0</v>
      </c>
      <c r="AD20" s="9">
        <f t="shared" si="3"/>
        <v>0</v>
      </c>
      <c r="AE20" s="9">
        <f t="shared" si="4"/>
        <v>1</v>
      </c>
      <c r="AF20" s="9">
        <f t="shared" si="5"/>
        <v>0</v>
      </c>
      <c r="AG20" s="9">
        <f t="shared" si="6"/>
        <v>0</v>
      </c>
      <c r="AH20" s="9">
        <f t="shared" si="7"/>
        <v>1</v>
      </c>
      <c r="AI20" s="9">
        <f t="shared" si="8"/>
        <v>1</v>
      </c>
      <c r="AJ20" s="9">
        <f t="shared" si="9"/>
        <v>0</v>
      </c>
      <c r="AK20" s="9">
        <f t="shared" si="10"/>
        <v>0</v>
      </c>
      <c r="AL20" s="9">
        <f t="shared" si="11"/>
        <v>1</v>
      </c>
      <c r="AM20" s="9">
        <f t="shared" si="12"/>
        <v>0</v>
      </c>
      <c r="AN20" s="9">
        <f t="shared" si="13"/>
        <v>1</v>
      </c>
      <c r="AO20" s="9">
        <f t="shared" si="14"/>
        <v>0</v>
      </c>
      <c r="AP20" s="9">
        <f t="shared" si="15"/>
        <v>1</v>
      </c>
      <c r="AQ20" s="9">
        <f t="shared" si="16"/>
        <v>0</v>
      </c>
      <c r="AR20" s="9">
        <f t="shared" si="17"/>
        <v>1</v>
      </c>
      <c r="AS20" s="9">
        <f t="shared" si="18"/>
        <v>0</v>
      </c>
      <c r="AT20" s="9">
        <f t="shared" si="19"/>
        <v>0</v>
      </c>
      <c r="AU20" s="9">
        <f t="shared" si="20"/>
        <v>1</v>
      </c>
      <c r="AW20" s="9">
        <f t="shared" si="21"/>
        <v>1</v>
      </c>
      <c r="AX20" s="9" t="e">
        <f t="shared" si="22"/>
        <v>#N/A</v>
      </c>
    </row>
    <row r="21" spans="1:50" x14ac:dyDescent="0.2">
      <c r="A21" s="9" t="s">
        <v>232</v>
      </c>
    </row>
    <row r="22" spans="1:50" x14ac:dyDescent="0.2">
      <c r="A22" s="10"/>
      <c r="B22" s="9" t="s">
        <v>24</v>
      </c>
      <c r="C22" s="9" t="s">
        <v>23</v>
      </c>
      <c r="D22" s="14" t="s">
        <v>97</v>
      </c>
      <c r="E22" s="14" t="s">
        <v>118</v>
      </c>
      <c r="F22" s="14" t="s">
        <v>119</v>
      </c>
      <c r="G22" s="14" t="s">
        <v>120</v>
      </c>
      <c r="H22" s="14" t="s">
        <v>69</v>
      </c>
      <c r="I22" s="14" t="s">
        <v>88</v>
      </c>
      <c r="J22" s="14" t="s">
        <v>103</v>
      </c>
      <c r="K22" s="14" t="s">
        <v>104</v>
      </c>
      <c r="L22" s="14" t="s">
        <v>20</v>
      </c>
      <c r="M22" s="14" t="s">
        <v>122</v>
      </c>
      <c r="N22" s="14" t="s">
        <v>107</v>
      </c>
      <c r="O22" s="14" t="s">
        <v>124</v>
      </c>
      <c r="P22" s="14" t="s">
        <v>109</v>
      </c>
      <c r="Q22" s="14" t="s">
        <v>126</v>
      </c>
      <c r="R22" s="14" t="s">
        <v>111</v>
      </c>
      <c r="S22" s="14" t="s">
        <v>127</v>
      </c>
      <c r="T22" s="14" t="s">
        <v>113</v>
      </c>
      <c r="U22" s="14" t="s">
        <v>129</v>
      </c>
      <c r="V22" s="14" t="s">
        <v>19</v>
      </c>
      <c r="W22" s="14" t="s">
        <v>116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6 D8:W9">
    <cfRule type="cellIs" dxfId="148" priority="94" operator="notEqual">
      <formula>D$22</formula>
    </cfRule>
  </conditionalFormatting>
  <conditionalFormatting sqref="D7">
    <cfRule type="cellIs" dxfId="147" priority="43" operator="notEqual">
      <formula>D$22</formula>
    </cfRule>
  </conditionalFormatting>
  <conditionalFormatting sqref="E7">
    <cfRule type="cellIs" dxfId="146" priority="42" operator="notEqual">
      <formula>E$22</formula>
    </cfRule>
  </conditionalFormatting>
  <conditionalFormatting sqref="F7">
    <cfRule type="cellIs" dxfId="145" priority="41" operator="notEqual">
      <formula>F$22</formula>
    </cfRule>
  </conditionalFormatting>
  <conditionalFormatting sqref="G7">
    <cfRule type="cellIs" dxfId="144" priority="40" operator="notEqual">
      <formula>G$22</formula>
    </cfRule>
  </conditionalFormatting>
  <conditionalFormatting sqref="H7">
    <cfRule type="cellIs" dxfId="143" priority="39" operator="notEqual">
      <formula>H$22</formula>
    </cfRule>
  </conditionalFormatting>
  <conditionalFormatting sqref="I7">
    <cfRule type="cellIs" dxfId="142" priority="38" operator="notEqual">
      <formula>I$22</formula>
    </cfRule>
  </conditionalFormatting>
  <conditionalFormatting sqref="S7">
    <cfRule type="cellIs" dxfId="141" priority="37" operator="notEqual">
      <formula>S$22</formula>
    </cfRule>
  </conditionalFormatting>
  <conditionalFormatting sqref="T7">
    <cfRule type="cellIs" dxfId="140" priority="36" operator="notEqual">
      <formula>T$22</formula>
    </cfRule>
  </conditionalFormatting>
  <conditionalFormatting sqref="U7">
    <cfRule type="cellIs" dxfId="139" priority="35" operator="notEqual">
      <formula>U$22</formula>
    </cfRule>
  </conditionalFormatting>
  <conditionalFormatting sqref="V7">
    <cfRule type="cellIs" dxfId="138" priority="34" operator="notEqual">
      <formula>V$22</formula>
    </cfRule>
  </conditionalFormatting>
  <conditionalFormatting sqref="W7">
    <cfRule type="cellIs" dxfId="137" priority="33" operator="notEqual">
      <formula>W$22</formula>
    </cfRule>
  </conditionalFormatting>
  <conditionalFormatting sqref="J7">
    <cfRule type="cellIs" dxfId="136" priority="32" operator="notEqual">
      <formula>J$22</formula>
    </cfRule>
  </conditionalFormatting>
  <conditionalFormatting sqref="K7">
    <cfRule type="cellIs" dxfId="135" priority="31" operator="notEqual">
      <formula>K$22</formula>
    </cfRule>
  </conditionalFormatting>
  <conditionalFormatting sqref="L7">
    <cfRule type="cellIs" dxfId="134" priority="30" operator="notEqual">
      <formula>L$22</formula>
    </cfRule>
  </conditionalFormatting>
  <conditionalFormatting sqref="M7">
    <cfRule type="cellIs" dxfId="133" priority="29" operator="notEqual">
      <formula>M$22</formula>
    </cfRule>
  </conditionalFormatting>
  <conditionalFormatting sqref="N7">
    <cfRule type="cellIs" dxfId="132" priority="28" operator="notEqual">
      <formula>N$22</formula>
    </cfRule>
  </conditionalFormatting>
  <conditionalFormatting sqref="O7">
    <cfRule type="cellIs" dxfId="131" priority="27" operator="notEqual">
      <formula>O$22</formula>
    </cfRule>
  </conditionalFormatting>
  <conditionalFormatting sqref="P7">
    <cfRule type="cellIs" dxfId="130" priority="26" operator="notEqual">
      <formula>P$22</formula>
    </cfRule>
  </conditionalFormatting>
  <conditionalFormatting sqref="Q7">
    <cfRule type="cellIs" dxfId="129" priority="25" operator="notEqual">
      <formula>Q$22</formula>
    </cfRule>
  </conditionalFormatting>
  <conditionalFormatting sqref="R7">
    <cfRule type="cellIs" dxfId="128" priority="24" operator="notEqual">
      <formula>R$22</formula>
    </cfRule>
  </conditionalFormatting>
  <conditionalFormatting sqref="D10:W10">
    <cfRule type="cellIs" dxfId="127" priority="23" operator="notEqual">
      <formula>D$22</formula>
    </cfRule>
  </conditionalFormatting>
  <conditionalFormatting sqref="D11:W11">
    <cfRule type="cellIs" dxfId="126" priority="22" operator="notEqual">
      <formula>D$22</formula>
    </cfRule>
  </conditionalFormatting>
  <conditionalFormatting sqref="D3">
    <cfRule type="cellIs" dxfId="125" priority="21" operator="notEqual">
      <formula>D$22</formula>
    </cfRule>
  </conditionalFormatting>
  <conditionalFormatting sqref="E3">
    <cfRule type="cellIs" dxfId="124" priority="20" operator="notEqual">
      <formula>E$22</formula>
    </cfRule>
  </conditionalFormatting>
  <conditionalFormatting sqref="F3">
    <cfRule type="cellIs" dxfId="123" priority="19" operator="notEqual">
      <formula>F$22</formula>
    </cfRule>
  </conditionalFormatting>
  <conditionalFormatting sqref="G3">
    <cfRule type="cellIs" dxfId="122" priority="18" operator="notEqual">
      <formula>G$22</formula>
    </cfRule>
  </conditionalFormatting>
  <conditionalFormatting sqref="H3">
    <cfRule type="cellIs" dxfId="121" priority="17" operator="notEqual">
      <formula>H$22</formula>
    </cfRule>
  </conditionalFormatting>
  <conditionalFormatting sqref="I3">
    <cfRule type="cellIs" dxfId="120" priority="16" operator="notEqual">
      <formula>I$22</formula>
    </cfRule>
  </conditionalFormatting>
  <conditionalFormatting sqref="S3">
    <cfRule type="cellIs" dxfId="119" priority="15" operator="notEqual">
      <formula>S$22</formula>
    </cfRule>
  </conditionalFormatting>
  <conditionalFormatting sqref="T3">
    <cfRule type="cellIs" dxfId="118" priority="14" operator="notEqual">
      <formula>T$22</formula>
    </cfRule>
  </conditionalFormatting>
  <conditionalFormatting sqref="U3">
    <cfRule type="cellIs" dxfId="117" priority="13" operator="notEqual">
      <formula>U$22</formula>
    </cfRule>
  </conditionalFormatting>
  <conditionalFormatting sqref="V3">
    <cfRule type="cellIs" dxfId="116" priority="12" operator="notEqual">
      <formula>V$22</formula>
    </cfRule>
  </conditionalFormatting>
  <conditionalFormatting sqref="W3">
    <cfRule type="cellIs" dxfId="115" priority="11" operator="notEqual">
      <formula>W$22</formula>
    </cfRule>
  </conditionalFormatting>
  <conditionalFormatting sqref="J3">
    <cfRule type="cellIs" dxfId="114" priority="10" operator="notEqual">
      <formula>J$22</formula>
    </cfRule>
  </conditionalFormatting>
  <conditionalFormatting sqref="K3">
    <cfRule type="cellIs" dxfId="113" priority="9" operator="notEqual">
      <formula>K$22</formula>
    </cfRule>
  </conditionalFormatting>
  <conditionalFormatting sqref="L3">
    <cfRule type="cellIs" dxfId="112" priority="8" operator="notEqual">
      <formula>L$22</formula>
    </cfRule>
  </conditionalFormatting>
  <conditionalFormatting sqref="M3">
    <cfRule type="cellIs" dxfId="111" priority="7" operator="notEqual">
      <formula>M$22</formula>
    </cfRule>
  </conditionalFormatting>
  <conditionalFormatting sqref="N3">
    <cfRule type="cellIs" dxfId="110" priority="6" operator="notEqual">
      <formula>N$22</formula>
    </cfRule>
  </conditionalFormatting>
  <conditionalFormatting sqref="O3">
    <cfRule type="cellIs" dxfId="109" priority="5" operator="notEqual">
      <formula>O$22</formula>
    </cfRule>
  </conditionalFormatting>
  <conditionalFormatting sqref="P3">
    <cfRule type="cellIs" dxfId="108" priority="4" operator="notEqual">
      <formula>P$22</formula>
    </cfRule>
  </conditionalFormatting>
  <conditionalFormatting sqref="Q3">
    <cfRule type="cellIs" dxfId="107" priority="3" operator="notEqual">
      <formula>Q$22</formula>
    </cfRule>
  </conditionalFormatting>
  <conditionalFormatting sqref="R3">
    <cfRule type="cellIs" dxfId="106" priority="2" operator="notEqual">
      <formula>R$22</formula>
    </cfRule>
  </conditionalFormatting>
  <pageMargins left="0.7" right="0.7" top="0.75" bottom="0.75" header="0.3" footer="0.3"/>
  <pageSetup scale="2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G1" sqref="G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4.140625" style="9" bestFit="1" customWidth="1"/>
    <col min="5" max="5" width="5.7109375" style="9" bestFit="1" customWidth="1"/>
    <col min="6" max="6" width="5.28515625" style="9" bestFit="1" customWidth="1"/>
    <col min="7" max="7" width="5.140625" style="9" bestFit="1" customWidth="1"/>
    <col min="8" max="8" width="5.28515625" style="9" bestFit="1" customWidth="1"/>
    <col min="9" max="9" width="4.5703125" style="9" bestFit="1" customWidth="1"/>
    <col min="10" max="10" width="5.140625" style="9" bestFit="1" customWidth="1"/>
    <col min="11" max="11" width="4" style="9" bestFit="1" customWidth="1"/>
    <col min="12" max="12" width="3" style="9" bestFit="1" customWidth="1"/>
    <col min="13" max="13" width="5.5703125" style="9" bestFit="1" customWidth="1"/>
    <col min="14" max="15" width="4.5703125" style="9" bestFit="1" customWidth="1"/>
    <col min="16" max="16" width="4.42578125" style="9" bestFit="1" customWidth="1"/>
    <col min="17" max="17" width="5.28515625" style="9" bestFit="1" customWidth="1"/>
    <col min="18" max="18" width="4.85546875" style="9" bestFit="1" customWidth="1"/>
    <col min="19" max="19" width="5.140625" style="9" bestFit="1" customWidth="1"/>
    <col min="20" max="20" width="4" style="9" bestFit="1" customWidth="1"/>
    <col min="21" max="21" width="5.5703125" style="9" bestFit="1" customWidth="1"/>
    <col min="22" max="22" width="5" style="9" bestFit="1" customWidth="1"/>
    <col min="23" max="23" width="4.7109375" style="9" bestFit="1" customWidth="1"/>
    <col min="24" max="24" width="2.7109375" style="9" customWidth="1"/>
    <col min="25" max="25" width="10.85546875" style="9" bestFit="1" customWidth="1"/>
    <col min="26" max="26" width="10.710937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130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12</v>
      </c>
      <c r="C3" s="15">
        <f t="shared" ref="C3" si="0">COUNT(AW3:AX3)</f>
        <v>0</v>
      </c>
      <c r="D3" s="11" t="s">
        <v>22</v>
      </c>
      <c r="E3" s="11" t="s">
        <v>73</v>
      </c>
      <c r="F3" s="11" t="s">
        <v>132</v>
      </c>
      <c r="G3" s="11" t="s">
        <v>17</v>
      </c>
      <c r="H3" s="11" t="s">
        <v>133</v>
      </c>
      <c r="I3" s="11" t="s">
        <v>134</v>
      </c>
      <c r="J3" s="11" t="s">
        <v>20</v>
      </c>
      <c r="K3" s="11" t="s">
        <v>65</v>
      </c>
      <c r="L3" s="11" t="s">
        <v>71</v>
      </c>
      <c r="M3" s="11" t="s">
        <v>135</v>
      </c>
      <c r="N3" s="11" t="s">
        <v>136</v>
      </c>
      <c r="O3" s="11" t="s">
        <v>142</v>
      </c>
      <c r="P3" s="11" t="s">
        <v>141</v>
      </c>
      <c r="Q3" s="11" t="s">
        <v>137</v>
      </c>
      <c r="R3" s="11" t="s">
        <v>19</v>
      </c>
      <c r="S3" s="11" t="s">
        <v>138</v>
      </c>
      <c r="T3" s="11" t="s">
        <v>63</v>
      </c>
      <c r="U3" s="11" t="s">
        <v>72</v>
      </c>
      <c r="V3" s="11" t="s">
        <v>139</v>
      </c>
      <c r="W3" s="11" t="s">
        <v>66</v>
      </c>
      <c r="Y3" s="12"/>
      <c r="Z3" s="12"/>
      <c r="AB3" s="9">
        <f t="shared" ref="AB3:AB20" si="1">IF(D3=$D$22,1,0)</f>
        <v>1</v>
      </c>
      <c r="AC3" s="9">
        <f t="shared" ref="AC3:AC20" si="2">IF(E3=$E$22,1,0)</f>
        <v>0</v>
      </c>
      <c r="AD3" s="9">
        <f t="shared" ref="AD3:AD20" si="3">IF(F3=$F$22,1,0)</f>
        <v>1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1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f t="shared" ref="AJ3:AJ20" si="9">IF(L3=$L$22,1,0)</f>
        <v>1</v>
      </c>
      <c r="AK3" s="9">
        <f t="shared" ref="AK3:AK20" si="10">IF(M3=$M$22,1,0)</f>
        <v>0</v>
      </c>
      <c r="AL3" s="9">
        <f t="shared" ref="AL3:AL20" si="11">IF(N3=$N$22,1,0)</f>
        <v>0</v>
      </c>
      <c r="AM3" s="9">
        <f t="shared" ref="AM3:AM20" si="12">IF(O3=$O$22,1,0)</f>
        <v>1</v>
      </c>
      <c r="AN3" s="9">
        <f t="shared" ref="AN3:AN20" si="13">IF(P3=$P$22,1,0)</f>
        <v>1</v>
      </c>
      <c r="AO3" s="9">
        <f t="shared" ref="AO3:AO20" si="14">IF(Q3=$Q$22,1,0)</f>
        <v>0</v>
      </c>
      <c r="AP3" s="9">
        <f t="shared" ref="AP3:AP20" si="15">IF(R3=$R$22,1,0)</f>
        <v>1</v>
      </c>
      <c r="AQ3" s="9">
        <f t="shared" ref="AQ3:AQ20" si="16">IF(S3=$S$22,1,0)</f>
        <v>1</v>
      </c>
      <c r="AR3" s="9">
        <f t="shared" ref="AR3:AR20" si="17">IF(T3=$T$22,1,0)</f>
        <v>0</v>
      </c>
      <c r="AS3" s="9">
        <f t="shared" ref="AS3:AS20" si="18">IF(U3=$U$22,1,0)</f>
        <v>1</v>
      </c>
      <c r="AT3" s="9">
        <f t="shared" ref="AT3:AT20" si="19">IF(V3=$V$22,1,0)</f>
        <v>1</v>
      </c>
      <c r="AU3" s="9">
        <f t="shared" ref="AU3:AU20" si="20">IF(W3=$W$22,1,0)</f>
        <v>0</v>
      </c>
      <c r="AW3" s="9" t="e">
        <f t="shared" ref="AW3:AW20" si="21">HLOOKUP(Y3,$D$22:$W$23,2,FALSE)</f>
        <v>#N/A</v>
      </c>
      <c r="AX3" s="9" t="e">
        <f t="shared" ref="AX3:AX20" si="22">HLOOKUP(Z3,$D$22:$W$23,2,FALSE)</f>
        <v>#N/A</v>
      </c>
    </row>
    <row r="4" spans="1:50" x14ac:dyDescent="0.2">
      <c r="A4" s="13" t="s">
        <v>0</v>
      </c>
      <c r="B4" s="14">
        <f t="shared" ref="B4:B20" si="23">SUM(AB4:AU4)</f>
        <v>11</v>
      </c>
      <c r="C4" s="15">
        <f t="shared" ref="C4:C20" si="24">COUNT(AW4:AX4)</f>
        <v>0</v>
      </c>
      <c r="D4" s="11" t="s">
        <v>22</v>
      </c>
      <c r="E4" s="11" t="s">
        <v>73</v>
      </c>
      <c r="F4" s="11" t="s">
        <v>132</v>
      </c>
      <c r="G4" s="11" t="s">
        <v>17</v>
      </c>
      <c r="H4" s="11" t="s">
        <v>133</v>
      </c>
      <c r="I4" s="11" t="s">
        <v>134</v>
      </c>
      <c r="J4" s="11" t="s">
        <v>20</v>
      </c>
      <c r="K4" s="11" t="s">
        <v>65</v>
      </c>
      <c r="L4" s="11" t="s">
        <v>71</v>
      </c>
      <c r="M4" s="11" t="s">
        <v>135</v>
      </c>
      <c r="N4" s="11" t="s">
        <v>136</v>
      </c>
      <c r="O4" s="11" t="s">
        <v>142</v>
      </c>
      <c r="P4" s="11" t="s">
        <v>141</v>
      </c>
      <c r="Q4" s="11" t="s">
        <v>137</v>
      </c>
      <c r="R4" s="11" t="s">
        <v>19</v>
      </c>
      <c r="S4" s="11" t="s">
        <v>138</v>
      </c>
      <c r="T4" s="11" t="s">
        <v>63</v>
      </c>
      <c r="U4" s="11" t="s">
        <v>72</v>
      </c>
      <c r="V4" s="11" t="s">
        <v>146</v>
      </c>
      <c r="W4" s="11" t="s">
        <v>66</v>
      </c>
      <c r="Y4" s="12"/>
      <c r="Z4" s="12"/>
      <c r="AB4" s="9">
        <f t="shared" si="1"/>
        <v>1</v>
      </c>
      <c r="AC4" s="9">
        <f t="shared" si="2"/>
        <v>0</v>
      </c>
      <c r="AD4" s="9">
        <f t="shared" si="3"/>
        <v>1</v>
      </c>
      <c r="AE4" s="9">
        <f t="shared" si="4"/>
        <v>0</v>
      </c>
      <c r="AF4" s="9">
        <f t="shared" si="5"/>
        <v>0</v>
      </c>
      <c r="AG4" s="9">
        <f t="shared" si="6"/>
        <v>1</v>
      </c>
      <c r="AH4" s="9">
        <f t="shared" si="7"/>
        <v>1</v>
      </c>
      <c r="AI4" s="9">
        <f t="shared" si="8"/>
        <v>1</v>
      </c>
      <c r="AJ4" s="9">
        <f t="shared" si="9"/>
        <v>1</v>
      </c>
      <c r="AK4" s="9">
        <f t="shared" si="10"/>
        <v>0</v>
      </c>
      <c r="AL4" s="9">
        <f t="shared" si="11"/>
        <v>0</v>
      </c>
      <c r="AM4" s="9">
        <f t="shared" si="12"/>
        <v>1</v>
      </c>
      <c r="AN4" s="9">
        <f t="shared" si="13"/>
        <v>1</v>
      </c>
      <c r="AO4" s="9">
        <f t="shared" si="14"/>
        <v>0</v>
      </c>
      <c r="AP4" s="9">
        <f t="shared" si="15"/>
        <v>1</v>
      </c>
      <c r="AQ4" s="9">
        <f t="shared" si="16"/>
        <v>1</v>
      </c>
      <c r="AR4" s="9">
        <f t="shared" si="17"/>
        <v>0</v>
      </c>
      <c r="AS4" s="9">
        <f t="shared" si="18"/>
        <v>1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2"/>
        <v>#N/A</v>
      </c>
    </row>
    <row r="5" spans="1:50" x14ac:dyDescent="0.2">
      <c r="A5" s="13" t="s">
        <v>1</v>
      </c>
      <c r="B5" s="14">
        <f t="shared" si="23"/>
        <v>11</v>
      </c>
      <c r="C5" s="15">
        <f t="shared" si="24"/>
        <v>0</v>
      </c>
      <c r="D5" s="11" t="s">
        <v>22</v>
      </c>
      <c r="E5" s="11" t="s">
        <v>73</v>
      </c>
      <c r="F5" s="11" t="s">
        <v>132</v>
      </c>
      <c r="G5" s="11" t="s">
        <v>17</v>
      </c>
      <c r="H5" s="11" t="s">
        <v>133</v>
      </c>
      <c r="I5" s="11" t="s">
        <v>134</v>
      </c>
      <c r="J5" s="11" t="s">
        <v>20</v>
      </c>
      <c r="K5" s="11" t="s">
        <v>65</v>
      </c>
      <c r="L5" s="11" t="s">
        <v>71</v>
      </c>
      <c r="M5" s="11" t="s">
        <v>135</v>
      </c>
      <c r="N5" s="11" t="s">
        <v>136</v>
      </c>
      <c r="O5" s="11" t="s">
        <v>144</v>
      </c>
      <c r="P5" s="11" t="s">
        <v>147</v>
      </c>
      <c r="Q5" s="11" t="s">
        <v>148</v>
      </c>
      <c r="R5" s="11" t="s">
        <v>19</v>
      </c>
      <c r="S5" s="11" t="s">
        <v>119</v>
      </c>
      <c r="T5" s="11" t="s">
        <v>145</v>
      </c>
      <c r="U5" s="11" t="s">
        <v>72</v>
      </c>
      <c r="V5" s="11" t="s">
        <v>146</v>
      </c>
      <c r="W5" s="11" t="s">
        <v>140</v>
      </c>
      <c r="Y5" s="12"/>
      <c r="Z5" s="12"/>
      <c r="AB5" s="9">
        <f t="shared" si="1"/>
        <v>1</v>
      </c>
      <c r="AC5" s="9">
        <f t="shared" si="2"/>
        <v>0</v>
      </c>
      <c r="AD5" s="9">
        <f t="shared" si="3"/>
        <v>1</v>
      </c>
      <c r="AE5" s="9">
        <f t="shared" si="4"/>
        <v>0</v>
      </c>
      <c r="AF5" s="9">
        <f t="shared" si="5"/>
        <v>0</v>
      </c>
      <c r="AG5" s="9">
        <f t="shared" si="6"/>
        <v>1</v>
      </c>
      <c r="AH5" s="9">
        <f t="shared" si="7"/>
        <v>1</v>
      </c>
      <c r="AI5" s="9">
        <f t="shared" si="8"/>
        <v>1</v>
      </c>
      <c r="AJ5" s="9">
        <f t="shared" si="9"/>
        <v>1</v>
      </c>
      <c r="AK5" s="9">
        <f t="shared" si="10"/>
        <v>0</v>
      </c>
      <c r="AL5" s="9">
        <f t="shared" si="11"/>
        <v>0</v>
      </c>
      <c r="AM5" s="9">
        <f t="shared" si="12"/>
        <v>0</v>
      </c>
      <c r="AN5" s="9">
        <f t="shared" si="13"/>
        <v>0</v>
      </c>
      <c r="AO5" s="9">
        <f t="shared" si="14"/>
        <v>1</v>
      </c>
      <c r="AP5" s="9">
        <f t="shared" si="15"/>
        <v>1</v>
      </c>
      <c r="AQ5" s="9">
        <f t="shared" si="16"/>
        <v>0</v>
      </c>
      <c r="AR5" s="9">
        <f t="shared" si="17"/>
        <v>1</v>
      </c>
      <c r="AS5" s="9">
        <f t="shared" si="18"/>
        <v>1</v>
      </c>
      <c r="AT5" s="9">
        <f t="shared" si="19"/>
        <v>0</v>
      </c>
      <c r="AU5" s="9">
        <f t="shared" si="20"/>
        <v>1</v>
      </c>
      <c r="AW5" s="9" t="e">
        <f t="shared" si="21"/>
        <v>#N/A</v>
      </c>
      <c r="AX5" s="9" t="e">
        <f t="shared" si="22"/>
        <v>#N/A</v>
      </c>
    </row>
    <row r="6" spans="1:50" x14ac:dyDescent="0.2">
      <c r="A6" s="13" t="s">
        <v>2</v>
      </c>
      <c r="B6" s="14">
        <f t="shared" si="23"/>
        <v>12</v>
      </c>
      <c r="C6" s="15">
        <f t="shared" si="24"/>
        <v>0</v>
      </c>
      <c r="D6" s="11" t="s">
        <v>22</v>
      </c>
      <c r="E6" s="11" t="s">
        <v>73</v>
      </c>
      <c r="F6" s="11" t="s">
        <v>143</v>
      </c>
      <c r="G6" s="11" t="s">
        <v>17</v>
      </c>
      <c r="H6" s="11" t="s">
        <v>149</v>
      </c>
      <c r="I6" s="11" t="s">
        <v>134</v>
      </c>
      <c r="J6" s="11" t="s">
        <v>20</v>
      </c>
      <c r="K6" s="11" t="s">
        <v>155</v>
      </c>
      <c r="L6" s="11" t="s">
        <v>150</v>
      </c>
      <c r="M6" s="11" t="s">
        <v>135</v>
      </c>
      <c r="N6" s="11" t="s">
        <v>151</v>
      </c>
      <c r="O6" s="11" t="s">
        <v>144</v>
      </c>
      <c r="P6" s="11" t="s">
        <v>141</v>
      </c>
      <c r="Q6" s="11" t="s">
        <v>148</v>
      </c>
      <c r="R6" s="11" t="s">
        <v>19</v>
      </c>
      <c r="S6" s="11" t="s">
        <v>138</v>
      </c>
      <c r="T6" s="11" t="s">
        <v>63</v>
      </c>
      <c r="U6" s="11" t="s">
        <v>72</v>
      </c>
      <c r="V6" s="11" t="s">
        <v>139</v>
      </c>
      <c r="W6" s="11" t="s">
        <v>140</v>
      </c>
      <c r="Y6" s="12"/>
      <c r="Z6" s="12"/>
      <c r="AB6" s="9">
        <f t="shared" si="1"/>
        <v>1</v>
      </c>
      <c r="AC6" s="9">
        <f t="shared" si="2"/>
        <v>0</v>
      </c>
      <c r="AD6" s="9">
        <f t="shared" si="3"/>
        <v>0</v>
      </c>
      <c r="AE6" s="9">
        <f t="shared" si="4"/>
        <v>0</v>
      </c>
      <c r="AF6" s="9">
        <f t="shared" si="5"/>
        <v>1</v>
      </c>
      <c r="AG6" s="9">
        <f t="shared" si="6"/>
        <v>1</v>
      </c>
      <c r="AH6" s="9">
        <f t="shared" si="7"/>
        <v>1</v>
      </c>
      <c r="AI6" s="9">
        <f t="shared" si="8"/>
        <v>0</v>
      </c>
      <c r="AJ6" s="9">
        <f t="shared" si="9"/>
        <v>0</v>
      </c>
      <c r="AK6" s="9">
        <f t="shared" si="10"/>
        <v>0</v>
      </c>
      <c r="AL6" s="9">
        <f t="shared" si="11"/>
        <v>1</v>
      </c>
      <c r="AM6" s="9">
        <f t="shared" si="12"/>
        <v>0</v>
      </c>
      <c r="AN6" s="9">
        <f t="shared" si="13"/>
        <v>1</v>
      </c>
      <c r="AO6" s="9">
        <f t="shared" si="14"/>
        <v>1</v>
      </c>
      <c r="AP6" s="9">
        <f t="shared" si="15"/>
        <v>1</v>
      </c>
      <c r="AQ6" s="9">
        <f t="shared" si="16"/>
        <v>1</v>
      </c>
      <c r="AR6" s="9">
        <f t="shared" si="17"/>
        <v>0</v>
      </c>
      <c r="AS6" s="9">
        <f t="shared" si="18"/>
        <v>1</v>
      </c>
      <c r="AT6" s="9">
        <f t="shared" si="19"/>
        <v>1</v>
      </c>
      <c r="AU6" s="9">
        <f t="shared" si="20"/>
        <v>1</v>
      </c>
      <c r="AW6" s="9" t="e">
        <f t="shared" si="21"/>
        <v>#N/A</v>
      </c>
      <c r="AX6" s="9" t="e">
        <f t="shared" si="22"/>
        <v>#N/A</v>
      </c>
    </row>
    <row r="7" spans="1:50" x14ac:dyDescent="0.2">
      <c r="A7" s="13" t="s">
        <v>3</v>
      </c>
      <c r="B7" s="14">
        <f t="shared" si="23"/>
        <v>7</v>
      </c>
      <c r="C7" s="15">
        <f t="shared" si="24"/>
        <v>0</v>
      </c>
      <c r="D7" s="11" t="s">
        <v>22</v>
      </c>
      <c r="E7" s="11" t="s">
        <v>73</v>
      </c>
      <c r="F7" s="11" t="s">
        <v>132</v>
      </c>
      <c r="G7" s="11" t="s">
        <v>17</v>
      </c>
      <c r="H7" s="11" t="s">
        <v>133</v>
      </c>
      <c r="I7" s="11" t="s">
        <v>134</v>
      </c>
      <c r="J7" s="11" t="s">
        <v>153</v>
      </c>
      <c r="K7" s="11" t="s">
        <v>65</v>
      </c>
      <c r="L7" s="11" t="s">
        <v>150</v>
      </c>
      <c r="M7" s="11" t="s">
        <v>135</v>
      </c>
      <c r="N7" s="11" t="s">
        <v>136</v>
      </c>
      <c r="O7" s="11" t="s">
        <v>144</v>
      </c>
      <c r="P7" s="11" t="s">
        <v>147</v>
      </c>
      <c r="Q7" s="11" t="s">
        <v>137</v>
      </c>
      <c r="R7" s="11" t="s">
        <v>19</v>
      </c>
      <c r="S7" s="11" t="s">
        <v>138</v>
      </c>
      <c r="T7" s="11" t="s">
        <v>63</v>
      </c>
      <c r="U7" s="11" t="s">
        <v>154</v>
      </c>
      <c r="V7" s="11" t="s">
        <v>139</v>
      </c>
      <c r="W7" s="11" t="s">
        <v>66</v>
      </c>
      <c r="Y7" s="12"/>
      <c r="Z7" s="12"/>
      <c r="AB7" s="9">
        <f t="shared" si="1"/>
        <v>1</v>
      </c>
      <c r="AC7" s="9">
        <f t="shared" si="2"/>
        <v>0</v>
      </c>
      <c r="AD7" s="9">
        <f t="shared" si="3"/>
        <v>1</v>
      </c>
      <c r="AE7" s="9">
        <f t="shared" si="4"/>
        <v>0</v>
      </c>
      <c r="AF7" s="9">
        <f t="shared" si="5"/>
        <v>0</v>
      </c>
      <c r="AG7" s="9">
        <f t="shared" si="6"/>
        <v>1</v>
      </c>
      <c r="AH7" s="9">
        <f t="shared" si="7"/>
        <v>0</v>
      </c>
      <c r="AI7" s="9">
        <f t="shared" si="8"/>
        <v>1</v>
      </c>
      <c r="AJ7" s="9">
        <f t="shared" si="9"/>
        <v>0</v>
      </c>
      <c r="AK7" s="9">
        <f t="shared" si="10"/>
        <v>0</v>
      </c>
      <c r="AL7" s="9">
        <f t="shared" si="11"/>
        <v>0</v>
      </c>
      <c r="AM7" s="9">
        <f t="shared" si="12"/>
        <v>0</v>
      </c>
      <c r="AN7" s="9">
        <f t="shared" si="13"/>
        <v>0</v>
      </c>
      <c r="AO7" s="9">
        <f t="shared" si="14"/>
        <v>0</v>
      </c>
      <c r="AP7" s="9">
        <f t="shared" si="15"/>
        <v>1</v>
      </c>
      <c r="AQ7" s="9">
        <f t="shared" si="16"/>
        <v>1</v>
      </c>
      <c r="AR7" s="9">
        <f t="shared" si="17"/>
        <v>0</v>
      </c>
      <c r="AS7" s="9">
        <f t="shared" si="18"/>
        <v>0</v>
      </c>
      <c r="AT7" s="9">
        <f t="shared" si="19"/>
        <v>1</v>
      </c>
      <c r="AU7" s="9">
        <f t="shared" si="20"/>
        <v>0</v>
      </c>
      <c r="AW7" s="9" t="e">
        <f t="shared" si="21"/>
        <v>#N/A</v>
      </c>
      <c r="AX7" s="9" t="e">
        <f t="shared" si="22"/>
        <v>#N/A</v>
      </c>
    </row>
    <row r="8" spans="1:50" x14ac:dyDescent="0.2">
      <c r="A8" s="13" t="s">
        <v>93</v>
      </c>
      <c r="B8" s="14">
        <f t="shared" si="23"/>
        <v>13</v>
      </c>
      <c r="C8" s="15">
        <f t="shared" si="24"/>
        <v>0</v>
      </c>
      <c r="D8" s="11" t="s">
        <v>22</v>
      </c>
      <c r="E8" s="11" t="s">
        <v>73</v>
      </c>
      <c r="F8" s="11" t="s">
        <v>132</v>
      </c>
      <c r="G8" s="11" t="s">
        <v>17</v>
      </c>
      <c r="H8" s="11" t="s">
        <v>149</v>
      </c>
      <c r="I8" s="11" t="s">
        <v>134</v>
      </c>
      <c r="J8" s="11" t="s">
        <v>20</v>
      </c>
      <c r="K8" s="11" t="s">
        <v>65</v>
      </c>
      <c r="L8" s="11" t="s">
        <v>71</v>
      </c>
      <c r="M8" s="11" t="s">
        <v>135</v>
      </c>
      <c r="N8" s="11" t="s">
        <v>136</v>
      </c>
      <c r="O8" s="11" t="s">
        <v>142</v>
      </c>
      <c r="P8" s="11" t="s">
        <v>141</v>
      </c>
      <c r="Q8" s="11" t="s">
        <v>137</v>
      </c>
      <c r="R8" s="11" t="s">
        <v>19</v>
      </c>
      <c r="S8" s="11" t="s">
        <v>138</v>
      </c>
      <c r="T8" s="11" t="s">
        <v>63</v>
      </c>
      <c r="U8" s="11" t="s">
        <v>72</v>
      </c>
      <c r="V8" s="11" t="s">
        <v>139</v>
      </c>
      <c r="W8" s="11" t="s">
        <v>66</v>
      </c>
      <c r="Y8" s="12"/>
      <c r="Z8" s="12"/>
      <c r="AB8" s="9">
        <f t="shared" si="1"/>
        <v>1</v>
      </c>
      <c r="AC8" s="9">
        <f t="shared" si="2"/>
        <v>0</v>
      </c>
      <c r="AD8" s="9">
        <f t="shared" si="3"/>
        <v>1</v>
      </c>
      <c r="AE8" s="9">
        <f t="shared" si="4"/>
        <v>0</v>
      </c>
      <c r="AF8" s="9">
        <f t="shared" si="5"/>
        <v>1</v>
      </c>
      <c r="AG8" s="9">
        <f t="shared" si="6"/>
        <v>1</v>
      </c>
      <c r="AH8" s="9">
        <f t="shared" si="7"/>
        <v>1</v>
      </c>
      <c r="AI8" s="9">
        <f t="shared" si="8"/>
        <v>1</v>
      </c>
      <c r="AJ8" s="9">
        <f t="shared" si="9"/>
        <v>1</v>
      </c>
      <c r="AK8" s="9">
        <f t="shared" si="10"/>
        <v>0</v>
      </c>
      <c r="AL8" s="9">
        <f t="shared" si="11"/>
        <v>0</v>
      </c>
      <c r="AM8" s="9">
        <f t="shared" si="12"/>
        <v>1</v>
      </c>
      <c r="AN8" s="9">
        <f t="shared" si="13"/>
        <v>1</v>
      </c>
      <c r="AO8" s="9">
        <f t="shared" si="14"/>
        <v>0</v>
      </c>
      <c r="AP8" s="9">
        <f t="shared" si="15"/>
        <v>1</v>
      </c>
      <c r="AQ8" s="9">
        <f t="shared" si="16"/>
        <v>1</v>
      </c>
      <c r="AR8" s="9">
        <f t="shared" si="17"/>
        <v>0</v>
      </c>
      <c r="AS8" s="9">
        <f t="shared" si="18"/>
        <v>1</v>
      </c>
      <c r="AT8" s="9">
        <f t="shared" si="19"/>
        <v>1</v>
      </c>
      <c r="AU8" s="9">
        <f t="shared" si="20"/>
        <v>0</v>
      </c>
      <c r="AW8" s="9" t="e">
        <f t="shared" si="21"/>
        <v>#N/A</v>
      </c>
      <c r="AX8" s="9" t="e">
        <f t="shared" si="22"/>
        <v>#N/A</v>
      </c>
    </row>
    <row r="9" spans="1:50" x14ac:dyDescent="0.2">
      <c r="A9" s="13" t="s">
        <v>4</v>
      </c>
      <c r="B9" s="14">
        <f t="shared" si="23"/>
        <v>7</v>
      </c>
      <c r="C9" s="15">
        <f t="shared" si="24"/>
        <v>0</v>
      </c>
      <c r="D9" s="11" t="s">
        <v>22</v>
      </c>
      <c r="E9" s="11" t="s">
        <v>73</v>
      </c>
      <c r="F9" s="11" t="s">
        <v>143</v>
      </c>
      <c r="G9" s="11" t="s">
        <v>17</v>
      </c>
      <c r="H9" s="11" t="s">
        <v>133</v>
      </c>
      <c r="I9" s="11" t="s">
        <v>134</v>
      </c>
      <c r="J9" s="11" t="s">
        <v>20</v>
      </c>
      <c r="K9" s="11" t="s">
        <v>155</v>
      </c>
      <c r="L9" s="11" t="s">
        <v>71</v>
      </c>
      <c r="M9" s="11" t="s">
        <v>135</v>
      </c>
      <c r="N9" s="11" t="s">
        <v>136</v>
      </c>
      <c r="O9" s="11" t="s">
        <v>144</v>
      </c>
      <c r="P9" s="11" t="s">
        <v>141</v>
      </c>
      <c r="Q9" s="11" t="s">
        <v>137</v>
      </c>
      <c r="R9" s="11" t="s">
        <v>152</v>
      </c>
      <c r="S9" s="11" t="s">
        <v>119</v>
      </c>
      <c r="T9" s="11" t="s">
        <v>63</v>
      </c>
      <c r="U9" s="11" t="s">
        <v>72</v>
      </c>
      <c r="V9" s="11" t="s">
        <v>139</v>
      </c>
      <c r="W9" s="11" t="s">
        <v>66</v>
      </c>
      <c r="Y9" s="12"/>
      <c r="Z9" s="12"/>
      <c r="AB9" s="9">
        <f t="shared" si="1"/>
        <v>1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9">
        <f t="shared" si="5"/>
        <v>0</v>
      </c>
      <c r="AG9" s="9">
        <f t="shared" si="6"/>
        <v>1</v>
      </c>
      <c r="AH9" s="9">
        <f t="shared" si="7"/>
        <v>1</v>
      </c>
      <c r="AI9" s="9">
        <f t="shared" si="8"/>
        <v>0</v>
      </c>
      <c r="AJ9" s="9">
        <f t="shared" si="9"/>
        <v>1</v>
      </c>
      <c r="AK9" s="9">
        <f t="shared" si="10"/>
        <v>0</v>
      </c>
      <c r="AL9" s="9">
        <f t="shared" si="11"/>
        <v>0</v>
      </c>
      <c r="AM9" s="9">
        <f t="shared" si="12"/>
        <v>0</v>
      </c>
      <c r="AN9" s="9">
        <f t="shared" si="13"/>
        <v>1</v>
      </c>
      <c r="AO9" s="9">
        <f t="shared" si="14"/>
        <v>0</v>
      </c>
      <c r="AP9" s="9">
        <f t="shared" si="15"/>
        <v>0</v>
      </c>
      <c r="AQ9" s="9">
        <f t="shared" si="16"/>
        <v>0</v>
      </c>
      <c r="AR9" s="9">
        <f t="shared" si="17"/>
        <v>0</v>
      </c>
      <c r="AS9" s="9">
        <f t="shared" si="18"/>
        <v>1</v>
      </c>
      <c r="AT9" s="9">
        <f t="shared" si="19"/>
        <v>1</v>
      </c>
      <c r="AU9" s="9">
        <f t="shared" si="20"/>
        <v>0</v>
      </c>
      <c r="AW9" s="9" t="e">
        <f t="shared" si="21"/>
        <v>#N/A</v>
      </c>
      <c r="AX9" s="9" t="e">
        <f t="shared" si="22"/>
        <v>#N/A</v>
      </c>
    </row>
    <row r="10" spans="1:50" x14ac:dyDescent="0.2">
      <c r="A10" s="13" t="s">
        <v>94</v>
      </c>
      <c r="B10" s="14">
        <f t="shared" si="23"/>
        <v>13</v>
      </c>
      <c r="C10" s="15">
        <f t="shared" si="24"/>
        <v>0</v>
      </c>
      <c r="D10" s="11" t="s">
        <v>22</v>
      </c>
      <c r="E10" s="11" t="s">
        <v>73</v>
      </c>
      <c r="F10" s="11" t="s">
        <v>143</v>
      </c>
      <c r="G10" s="11" t="s">
        <v>156</v>
      </c>
      <c r="H10" s="11" t="s">
        <v>133</v>
      </c>
      <c r="I10" s="11" t="s">
        <v>134</v>
      </c>
      <c r="J10" s="11" t="s">
        <v>20</v>
      </c>
      <c r="K10" s="11" t="s">
        <v>65</v>
      </c>
      <c r="L10" s="11" t="s">
        <v>150</v>
      </c>
      <c r="M10" s="11" t="s">
        <v>135</v>
      </c>
      <c r="N10" s="11" t="s">
        <v>136</v>
      </c>
      <c r="O10" s="11" t="s">
        <v>142</v>
      </c>
      <c r="P10" s="11" t="s">
        <v>141</v>
      </c>
      <c r="Q10" s="11" t="s">
        <v>148</v>
      </c>
      <c r="R10" s="11" t="s">
        <v>19</v>
      </c>
      <c r="S10" s="11" t="s">
        <v>138</v>
      </c>
      <c r="T10" s="11" t="s">
        <v>63</v>
      </c>
      <c r="U10" s="11" t="s">
        <v>72</v>
      </c>
      <c r="V10" s="11" t="s">
        <v>139</v>
      </c>
      <c r="W10" s="11" t="s">
        <v>140</v>
      </c>
      <c r="Y10" s="12"/>
      <c r="Z10" s="12"/>
      <c r="AB10" s="9">
        <f t="shared" si="1"/>
        <v>1</v>
      </c>
      <c r="AC10" s="9">
        <f t="shared" si="2"/>
        <v>0</v>
      </c>
      <c r="AD10" s="9">
        <f t="shared" si="3"/>
        <v>0</v>
      </c>
      <c r="AE10" s="9">
        <f t="shared" si="4"/>
        <v>1</v>
      </c>
      <c r="AF10" s="9">
        <f t="shared" si="5"/>
        <v>0</v>
      </c>
      <c r="AG10" s="9">
        <f t="shared" si="6"/>
        <v>1</v>
      </c>
      <c r="AH10" s="9">
        <f t="shared" si="7"/>
        <v>1</v>
      </c>
      <c r="AI10" s="9">
        <f t="shared" si="8"/>
        <v>1</v>
      </c>
      <c r="AJ10" s="9">
        <f t="shared" si="9"/>
        <v>0</v>
      </c>
      <c r="AK10" s="9">
        <f t="shared" si="10"/>
        <v>0</v>
      </c>
      <c r="AL10" s="9">
        <f t="shared" si="11"/>
        <v>0</v>
      </c>
      <c r="AM10" s="9">
        <f t="shared" si="12"/>
        <v>1</v>
      </c>
      <c r="AN10" s="9">
        <f t="shared" si="13"/>
        <v>1</v>
      </c>
      <c r="AO10" s="9">
        <f t="shared" si="14"/>
        <v>1</v>
      </c>
      <c r="AP10" s="9">
        <f t="shared" si="15"/>
        <v>1</v>
      </c>
      <c r="AQ10" s="9">
        <f t="shared" si="16"/>
        <v>1</v>
      </c>
      <c r="AR10" s="9">
        <f t="shared" si="17"/>
        <v>0</v>
      </c>
      <c r="AS10" s="9">
        <f t="shared" si="18"/>
        <v>1</v>
      </c>
      <c r="AT10" s="9">
        <f t="shared" si="19"/>
        <v>1</v>
      </c>
      <c r="AU10" s="9">
        <f t="shared" si="20"/>
        <v>1</v>
      </c>
      <c r="AW10" s="9" t="e">
        <f t="shared" si="21"/>
        <v>#N/A</v>
      </c>
      <c r="AX10" s="9" t="e">
        <f t="shared" si="22"/>
        <v>#N/A</v>
      </c>
    </row>
    <row r="11" spans="1:50" x14ac:dyDescent="0.2">
      <c r="A11" s="13" t="s">
        <v>95</v>
      </c>
      <c r="B11" s="14">
        <f t="shared" si="23"/>
        <v>12</v>
      </c>
      <c r="C11" s="15">
        <f t="shared" si="24"/>
        <v>0</v>
      </c>
      <c r="D11" s="11" t="s">
        <v>22</v>
      </c>
      <c r="E11" s="11" t="s">
        <v>73</v>
      </c>
      <c r="F11" s="11" t="s">
        <v>132</v>
      </c>
      <c r="G11" s="11" t="s">
        <v>17</v>
      </c>
      <c r="H11" s="11" t="s">
        <v>133</v>
      </c>
      <c r="I11" s="11" t="s">
        <v>134</v>
      </c>
      <c r="J11" s="11" t="s">
        <v>20</v>
      </c>
      <c r="K11" s="11" t="s">
        <v>65</v>
      </c>
      <c r="L11" s="11" t="s">
        <v>71</v>
      </c>
      <c r="M11" s="11" t="s">
        <v>135</v>
      </c>
      <c r="N11" s="11" t="s">
        <v>136</v>
      </c>
      <c r="O11" s="11" t="s">
        <v>142</v>
      </c>
      <c r="P11" s="11" t="s">
        <v>141</v>
      </c>
      <c r="Q11" s="11" t="s">
        <v>137</v>
      </c>
      <c r="R11" s="11" t="s">
        <v>19</v>
      </c>
      <c r="S11" s="11" t="s">
        <v>138</v>
      </c>
      <c r="T11" s="11" t="s">
        <v>63</v>
      </c>
      <c r="U11" s="11" t="s">
        <v>72</v>
      </c>
      <c r="V11" s="11" t="s">
        <v>139</v>
      </c>
      <c r="W11" s="11" t="s">
        <v>66</v>
      </c>
      <c r="Y11" s="12"/>
      <c r="Z11" s="12"/>
      <c r="AB11" s="9">
        <f t="shared" si="1"/>
        <v>1</v>
      </c>
      <c r="AC11" s="9">
        <f t="shared" si="2"/>
        <v>0</v>
      </c>
      <c r="AD11" s="9">
        <f t="shared" si="3"/>
        <v>1</v>
      </c>
      <c r="AE11" s="9">
        <f t="shared" si="4"/>
        <v>0</v>
      </c>
      <c r="AF11" s="9">
        <f t="shared" si="5"/>
        <v>0</v>
      </c>
      <c r="AG11" s="9">
        <f t="shared" si="6"/>
        <v>1</v>
      </c>
      <c r="AH11" s="9">
        <f t="shared" si="7"/>
        <v>1</v>
      </c>
      <c r="AI11" s="9">
        <f t="shared" si="8"/>
        <v>1</v>
      </c>
      <c r="AJ11" s="9">
        <f t="shared" si="9"/>
        <v>1</v>
      </c>
      <c r="AK11" s="9">
        <f t="shared" si="10"/>
        <v>0</v>
      </c>
      <c r="AL11" s="9">
        <f t="shared" si="11"/>
        <v>0</v>
      </c>
      <c r="AM11" s="9">
        <f t="shared" si="12"/>
        <v>1</v>
      </c>
      <c r="AN11" s="9">
        <f t="shared" si="13"/>
        <v>1</v>
      </c>
      <c r="AO11" s="9">
        <f t="shared" si="14"/>
        <v>0</v>
      </c>
      <c r="AP11" s="9">
        <f t="shared" si="15"/>
        <v>1</v>
      </c>
      <c r="AQ11" s="9">
        <f t="shared" si="16"/>
        <v>1</v>
      </c>
      <c r="AR11" s="9">
        <f t="shared" si="17"/>
        <v>0</v>
      </c>
      <c r="AS11" s="9">
        <f t="shared" si="18"/>
        <v>1</v>
      </c>
      <c r="AT11" s="9">
        <f t="shared" si="19"/>
        <v>1</v>
      </c>
      <c r="AU11" s="9">
        <f t="shared" si="20"/>
        <v>0</v>
      </c>
      <c r="AW11" s="9" t="e">
        <f t="shared" si="21"/>
        <v>#N/A</v>
      </c>
      <c r="AX11" s="9" t="e">
        <f t="shared" si="22"/>
        <v>#N/A</v>
      </c>
    </row>
    <row r="12" spans="1:50" x14ac:dyDescent="0.2">
      <c r="A12" s="13" t="s">
        <v>5</v>
      </c>
      <c r="B12" s="14">
        <f t="shared" si="23"/>
        <v>9</v>
      </c>
      <c r="C12" s="15">
        <f t="shared" si="24"/>
        <v>0</v>
      </c>
      <c r="D12" s="11" t="s">
        <v>157</v>
      </c>
      <c r="E12" s="11" t="s">
        <v>73</v>
      </c>
      <c r="F12" s="11" t="s">
        <v>132</v>
      </c>
      <c r="G12" s="11" t="s">
        <v>156</v>
      </c>
      <c r="H12" s="11" t="s">
        <v>133</v>
      </c>
      <c r="I12" s="11" t="s">
        <v>158</v>
      </c>
      <c r="J12" s="11" t="s">
        <v>20</v>
      </c>
      <c r="K12" s="11" t="s">
        <v>155</v>
      </c>
      <c r="L12" s="11" t="s">
        <v>71</v>
      </c>
      <c r="M12" s="11" t="s">
        <v>135</v>
      </c>
      <c r="N12" s="11" t="s">
        <v>151</v>
      </c>
      <c r="O12" s="11" t="s">
        <v>144</v>
      </c>
      <c r="P12" s="11" t="s">
        <v>141</v>
      </c>
      <c r="Q12" s="11" t="s">
        <v>137</v>
      </c>
      <c r="R12" s="11" t="s">
        <v>152</v>
      </c>
      <c r="S12" s="11" t="s">
        <v>138</v>
      </c>
      <c r="T12" s="11" t="s">
        <v>63</v>
      </c>
      <c r="U12" s="11" t="s">
        <v>72</v>
      </c>
      <c r="V12" s="11" t="s">
        <v>139</v>
      </c>
      <c r="W12" s="11" t="s">
        <v>66</v>
      </c>
      <c r="Y12" s="12"/>
      <c r="Z12" s="12"/>
      <c r="AB12" s="9">
        <f t="shared" si="1"/>
        <v>0</v>
      </c>
      <c r="AC12" s="9">
        <f t="shared" si="2"/>
        <v>0</v>
      </c>
      <c r="AD12" s="9">
        <f t="shared" si="3"/>
        <v>1</v>
      </c>
      <c r="AE12" s="9">
        <f t="shared" si="4"/>
        <v>1</v>
      </c>
      <c r="AF12" s="9">
        <f t="shared" si="5"/>
        <v>0</v>
      </c>
      <c r="AG12" s="9">
        <f t="shared" si="6"/>
        <v>0</v>
      </c>
      <c r="AH12" s="9">
        <f t="shared" si="7"/>
        <v>1</v>
      </c>
      <c r="AI12" s="9">
        <f t="shared" si="8"/>
        <v>0</v>
      </c>
      <c r="AJ12" s="9">
        <f t="shared" si="9"/>
        <v>1</v>
      </c>
      <c r="AK12" s="9">
        <f t="shared" si="10"/>
        <v>0</v>
      </c>
      <c r="AL12" s="9">
        <f t="shared" si="11"/>
        <v>1</v>
      </c>
      <c r="AM12" s="9">
        <f t="shared" si="12"/>
        <v>0</v>
      </c>
      <c r="AN12" s="9">
        <f t="shared" si="13"/>
        <v>1</v>
      </c>
      <c r="AO12" s="9">
        <f t="shared" si="14"/>
        <v>0</v>
      </c>
      <c r="AP12" s="9">
        <f t="shared" si="15"/>
        <v>0</v>
      </c>
      <c r="AQ12" s="9">
        <f t="shared" si="16"/>
        <v>1</v>
      </c>
      <c r="AR12" s="9">
        <f t="shared" si="17"/>
        <v>0</v>
      </c>
      <c r="AS12" s="9">
        <f t="shared" si="18"/>
        <v>1</v>
      </c>
      <c r="AT12" s="9">
        <f t="shared" si="19"/>
        <v>1</v>
      </c>
      <c r="AU12" s="9">
        <f t="shared" si="20"/>
        <v>0</v>
      </c>
      <c r="AW12" s="9" t="e">
        <f t="shared" si="21"/>
        <v>#N/A</v>
      </c>
      <c r="AX12" s="9" t="e">
        <f t="shared" si="22"/>
        <v>#N/A</v>
      </c>
    </row>
    <row r="13" spans="1:50" x14ac:dyDescent="0.2">
      <c r="A13" s="13" t="s">
        <v>6</v>
      </c>
      <c r="B13" s="14">
        <f t="shared" si="23"/>
        <v>13</v>
      </c>
      <c r="C13" s="15">
        <f t="shared" si="24"/>
        <v>0</v>
      </c>
      <c r="D13" s="11" t="s">
        <v>22</v>
      </c>
      <c r="E13" s="11" t="s">
        <v>73</v>
      </c>
      <c r="F13" s="11" t="s">
        <v>132</v>
      </c>
      <c r="G13" s="11" t="s">
        <v>17</v>
      </c>
      <c r="H13" s="11" t="s">
        <v>133</v>
      </c>
      <c r="I13" s="11" t="s">
        <v>134</v>
      </c>
      <c r="J13" s="11" t="s">
        <v>20</v>
      </c>
      <c r="K13" s="11" t="s">
        <v>65</v>
      </c>
      <c r="L13" s="11" t="s">
        <v>71</v>
      </c>
      <c r="M13" s="11" t="s">
        <v>135</v>
      </c>
      <c r="N13" s="11" t="s">
        <v>136</v>
      </c>
      <c r="O13" s="11" t="s">
        <v>142</v>
      </c>
      <c r="P13" s="11" t="s">
        <v>141</v>
      </c>
      <c r="Q13" s="11" t="s">
        <v>137</v>
      </c>
      <c r="R13" s="11" t="s">
        <v>19</v>
      </c>
      <c r="S13" s="11" t="s">
        <v>138</v>
      </c>
      <c r="T13" s="11" t="s">
        <v>63</v>
      </c>
      <c r="U13" s="11" t="s">
        <v>72</v>
      </c>
      <c r="V13" s="11" t="s">
        <v>139</v>
      </c>
      <c r="W13" s="11" t="s">
        <v>140</v>
      </c>
      <c r="Y13" s="12"/>
      <c r="Z13" s="12"/>
      <c r="AB13" s="9">
        <f t="shared" si="1"/>
        <v>1</v>
      </c>
      <c r="AC13" s="9">
        <f t="shared" si="2"/>
        <v>0</v>
      </c>
      <c r="AD13" s="9">
        <f t="shared" si="3"/>
        <v>1</v>
      </c>
      <c r="AE13" s="9">
        <f t="shared" si="4"/>
        <v>0</v>
      </c>
      <c r="AF13" s="9">
        <f t="shared" si="5"/>
        <v>0</v>
      </c>
      <c r="AG13" s="9">
        <f t="shared" si="6"/>
        <v>1</v>
      </c>
      <c r="AH13" s="9">
        <f t="shared" si="7"/>
        <v>1</v>
      </c>
      <c r="AI13" s="9">
        <f t="shared" si="8"/>
        <v>1</v>
      </c>
      <c r="AJ13" s="9">
        <f t="shared" si="9"/>
        <v>1</v>
      </c>
      <c r="AK13" s="9">
        <f t="shared" si="10"/>
        <v>0</v>
      </c>
      <c r="AL13" s="9">
        <f t="shared" si="11"/>
        <v>0</v>
      </c>
      <c r="AM13" s="9">
        <f t="shared" si="12"/>
        <v>1</v>
      </c>
      <c r="AN13" s="9">
        <f t="shared" si="13"/>
        <v>1</v>
      </c>
      <c r="AO13" s="9">
        <f t="shared" si="14"/>
        <v>0</v>
      </c>
      <c r="AP13" s="9">
        <f t="shared" si="15"/>
        <v>1</v>
      </c>
      <c r="AQ13" s="9">
        <f t="shared" si="16"/>
        <v>1</v>
      </c>
      <c r="AR13" s="9">
        <f t="shared" si="17"/>
        <v>0</v>
      </c>
      <c r="AS13" s="9">
        <f t="shared" si="18"/>
        <v>1</v>
      </c>
      <c r="AT13" s="9">
        <f t="shared" si="19"/>
        <v>1</v>
      </c>
      <c r="AU13" s="9">
        <f t="shared" si="20"/>
        <v>1</v>
      </c>
      <c r="AW13" s="9" t="e">
        <f t="shared" si="21"/>
        <v>#N/A</v>
      </c>
      <c r="AX13" s="9" t="e">
        <f t="shared" si="22"/>
        <v>#N/A</v>
      </c>
    </row>
    <row r="14" spans="1:50" x14ac:dyDescent="0.2">
      <c r="A14" s="13" t="s">
        <v>16</v>
      </c>
      <c r="B14" s="14">
        <f t="shared" si="23"/>
        <v>12</v>
      </c>
      <c r="C14" s="15">
        <f t="shared" si="24"/>
        <v>0</v>
      </c>
      <c r="D14" s="11" t="s">
        <v>22</v>
      </c>
      <c r="E14" s="11" t="s">
        <v>73</v>
      </c>
      <c r="F14" s="11" t="s">
        <v>132</v>
      </c>
      <c r="G14" s="11" t="s">
        <v>156</v>
      </c>
      <c r="H14" s="11" t="s">
        <v>133</v>
      </c>
      <c r="I14" s="11" t="s">
        <v>134</v>
      </c>
      <c r="J14" s="11" t="s">
        <v>20</v>
      </c>
      <c r="K14" s="11" t="s">
        <v>65</v>
      </c>
      <c r="L14" s="11" t="s">
        <v>71</v>
      </c>
      <c r="M14" s="11" t="s">
        <v>135</v>
      </c>
      <c r="N14" s="11" t="s">
        <v>136</v>
      </c>
      <c r="O14" s="11" t="s">
        <v>142</v>
      </c>
      <c r="P14" s="11" t="s">
        <v>141</v>
      </c>
      <c r="Q14" s="11" t="s">
        <v>137</v>
      </c>
      <c r="R14" s="11" t="s">
        <v>19</v>
      </c>
      <c r="S14" s="11" t="s">
        <v>119</v>
      </c>
      <c r="T14" s="11" t="s">
        <v>63</v>
      </c>
      <c r="U14" s="11" t="s">
        <v>72</v>
      </c>
      <c r="V14" s="11" t="s">
        <v>139</v>
      </c>
      <c r="W14" s="11" t="s">
        <v>66</v>
      </c>
      <c r="Y14" s="12"/>
      <c r="Z14" s="12"/>
      <c r="AB14" s="9">
        <f t="shared" si="1"/>
        <v>1</v>
      </c>
      <c r="AC14" s="9">
        <f t="shared" si="2"/>
        <v>0</v>
      </c>
      <c r="AD14" s="9">
        <f t="shared" si="3"/>
        <v>1</v>
      </c>
      <c r="AE14" s="9">
        <f t="shared" si="4"/>
        <v>1</v>
      </c>
      <c r="AF14" s="9">
        <f t="shared" si="5"/>
        <v>0</v>
      </c>
      <c r="AG14" s="9">
        <f t="shared" si="6"/>
        <v>1</v>
      </c>
      <c r="AH14" s="9">
        <f t="shared" si="7"/>
        <v>1</v>
      </c>
      <c r="AI14" s="9">
        <f t="shared" si="8"/>
        <v>1</v>
      </c>
      <c r="AJ14" s="9">
        <f t="shared" si="9"/>
        <v>1</v>
      </c>
      <c r="AK14" s="9">
        <f t="shared" si="10"/>
        <v>0</v>
      </c>
      <c r="AL14" s="9">
        <f t="shared" si="11"/>
        <v>0</v>
      </c>
      <c r="AM14" s="9">
        <f t="shared" si="12"/>
        <v>1</v>
      </c>
      <c r="AN14" s="9">
        <f t="shared" si="13"/>
        <v>1</v>
      </c>
      <c r="AO14" s="9">
        <f t="shared" si="14"/>
        <v>0</v>
      </c>
      <c r="AP14" s="9">
        <f t="shared" si="15"/>
        <v>1</v>
      </c>
      <c r="AQ14" s="9">
        <f t="shared" si="16"/>
        <v>0</v>
      </c>
      <c r="AR14" s="9">
        <f t="shared" si="17"/>
        <v>0</v>
      </c>
      <c r="AS14" s="9">
        <f t="shared" si="18"/>
        <v>1</v>
      </c>
      <c r="AT14" s="9">
        <f t="shared" si="19"/>
        <v>1</v>
      </c>
      <c r="AU14" s="9">
        <f t="shared" si="20"/>
        <v>0</v>
      </c>
      <c r="AW14" s="9" t="e">
        <f t="shared" si="21"/>
        <v>#N/A</v>
      </c>
      <c r="AX14" s="9" t="e">
        <f t="shared" si="22"/>
        <v>#N/A</v>
      </c>
    </row>
    <row r="15" spans="1:50" x14ac:dyDescent="0.2">
      <c r="A15" s="13" t="s">
        <v>7</v>
      </c>
      <c r="B15" s="14">
        <f t="shared" si="23"/>
        <v>11</v>
      </c>
      <c r="C15" s="15">
        <f t="shared" si="24"/>
        <v>0</v>
      </c>
      <c r="D15" s="11" t="s">
        <v>22</v>
      </c>
      <c r="E15" s="11" t="s">
        <v>73</v>
      </c>
      <c r="F15" s="11" t="s">
        <v>143</v>
      </c>
      <c r="G15" s="11" t="s">
        <v>156</v>
      </c>
      <c r="H15" s="11" t="s">
        <v>133</v>
      </c>
      <c r="I15" s="11" t="s">
        <v>134</v>
      </c>
      <c r="J15" s="11" t="s">
        <v>20</v>
      </c>
      <c r="K15" s="11" t="s">
        <v>155</v>
      </c>
      <c r="L15" s="11" t="s">
        <v>71</v>
      </c>
      <c r="M15" s="11" t="s">
        <v>135</v>
      </c>
      <c r="N15" s="11" t="s">
        <v>151</v>
      </c>
      <c r="O15" s="11" t="s">
        <v>144</v>
      </c>
      <c r="P15" s="11" t="s">
        <v>141</v>
      </c>
      <c r="Q15" s="11" t="s">
        <v>148</v>
      </c>
      <c r="R15" s="11" t="s">
        <v>152</v>
      </c>
      <c r="S15" s="11" t="s">
        <v>119</v>
      </c>
      <c r="T15" s="11" t="s">
        <v>145</v>
      </c>
      <c r="U15" s="11" t="s">
        <v>72</v>
      </c>
      <c r="V15" s="11" t="s">
        <v>139</v>
      </c>
      <c r="W15" s="11" t="s">
        <v>66</v>
      </c>
      <c r="Y15" s="12"/>
      <c r="Z15" s="12"/>
      <c r="AB15" s="9">
        <f t="shared" si="1"/>
        <v>1</v>
      </c>
      <c r="AC15" s="9">
        <f t="shared" si="2"/>
        <v>0</v>
      </c>
      <c r="AD15" s="9">
        <f t="shared" si="3"/>
        <v>0</v>
      </c>
      <c r="AE15" s="9">
        <f t="shared" si="4"/>
        <v>1</v>
      </c>
      <c r="AF15" s="9">
        <f t="shared" si="5"/>
        <v>0</v>
      </c>
      <c r="AG15" s="9">
        <f t="shared" si="6"/>
        <v>1</v>
      </c>
      <c r="AH15" s="9">
        <f t="shared" si="7"/>
        <v>1</v>
      </c>
      <c r="AI15" s="9">
        <f t="shared" si="8"/>
        <v>0</v>
      </c>
      <c r="AJ15" s="9">
        <f t="shared" si="9"/>
        <v>1</v>
      </c>
      <c r="AK15" s="9">
        <f t="shared" si="10"/>
        <v>0</v>
      </c>
      <c r="AL15" s="9">
        <f t="shared" si="11"/>
        <v>1</v>
      </c>
      <c r="AM15" s="9">
        <f t="shared" si="12"/>
        <v>0</v>
      </c>
      <c r="AN15" s="9">
        <f t="shared" si="13"/>
        <v>1</v>
      </c>
      <c r="AO15" s="9">
        <f t="shared" si="14"/>
        <v>1</v>
      </c>
      <c r="AP15" s="9">
        <f t="shared" si="15"/>
        <v>0</v>
      </c>
      <c r="AQ15" s="9">
        <f t="shared" si="16"/>
        <v>0</v>
      </c>
      <c r="AR15" s="9">
        <f t="shared" si="17"/>
        <v>1</v>
      </c>
      <c r="AS15" s="9">
        <f t="shared" si="18"/>
        <v>1</v>
      </c>
      <c r="AT15" s="9">
        <f t="shared" si="19"/>
        <v>1</v>
      </c>
      <c r="AU15" s="9">
        <f t="shared" si="20"/>
        <v>0</v>
      </c>
      <c r="AW15" s="9" t="e">
        <f t="shared" si="21"/>
        <v>#N/A</v>
      </c>
      <c r="AX15" s="9" t="e">
        <f t="shared" si="22"/>
        <v>#N/A</v>
      </c>
    </row>
    <row r="16" spans="1:50" x14ac:dyDescent="0.2">
      <c r="A16" s="13" t="s">
        <v>8</v>
      </c>
      <c r="B16" s="14">
        <f t="shared" si="23"/>
        <v>10</v>
      </c>
      <c r="C16" s="15">
        <f t="shared" si="24"/>
        <v>0</v>
      </c>
      <c r="D16" s="11" t="s">
        <v>22</v>
      </c>
      <c r="E16" s="11" t="s">
        <v>73</v>
      </c>
      <c r="F16" s="11" t="s">
        <v>132</v>
      </c>
      <c r="G16" s="11" t="s">
        <v>17</v>
      </c>
      <c r="H16" s="11" t="s">
        <v>133</v>
      </c>
      <c r="I16" s="11" t="s">
        <v>134</v>
      </c>
      <c r="J16" s="11" t="s">
        <v>20</v>
      </c>
      <c r="K16" s="11" t="s">
        <v>65</v>
      </c>
      <c r="L16" s="11" t="s">
        <v>150</v>
      </c>
      <c r="M16" s="11" t="s">
        <v>135</v>
      </c>
      <c r="N16" s="11" t="s">
        <v>151</v>
      </c>
      <c r="O16" s="11" t="s">
        <v>142</v>
      </c>
      <c r="P16" s="11" t="s">
        <v>147</v>
      </c>
      <c r="Q16" s="11" t="s">
        <v>148</v>
      </c>
      <c r="R16" s="11" t="s">
        <v>152</v>
      </c>
      <c r="S16" s="11" t="s">
        <v>138</v>
      </c>
      <c r="T16" s="11" t="s">
        <v>63</v>
      </c>
      <c r="U16" s="11" t="s">
        <v>72</v>
      </c>
      <c r="V16" s="11" t="s">
        <v>146</v>
      </c>
      <c r="W16" s="11" t="s">
        <v>66</v>
      </c>
      <c r="Y16" s="12"/>
      <c r="Z16" s="12"/>
      <c r="AB16" s="9">
        <f t="shared" si="1"/>
        <v>1</v>
      </c>
      <c r="AC16" s="9">
        <f t="shared" si="2"/>
        <v>0</v>
      </c>
      <c r="AD16" s="9">
        <f t="shared" si="3"/>
        <v>1</v>
      </c>
      <c r="AE16" s="9">
        <f t="shared" si="4"/>
        <v>0</v>
      </c>
      <c r="AF16" s="9">
        <f t="shared" si="5"/>
        <v>0</v>
      </c>
      <c r="AG16" s="9">
        <f t="shared" si="6"/>
        <v>1</v>
      </c>
      <c r="AH16" s="9">
        <f t="shared" si="7"/>
        <v>1</v>
      </c>
      <c r="AI16" s="9">
        <f t="shared" si="8"/>
        <v>1</v>
      </c>
      <c r="AJ16" s="9">
        <f t="shared" si="9"/>
        <v>0</v>
      </c>
      <c r="AK16" s="9">
        <f t="shared" si="10"/>
        <v>0</v>
      </c>
      <c r="AL16" s="9">
        <f t="shared" si="11"/>
        <v>1</v>
      </c>
      <c r="AM16" s="9">
        <f t="shared" si="12"/>
        <v>1</v>
      </c>
      <c r="AN16" s="9">
        <f t="shared" si="13"/>
        <v>0</v>
      </c>
      <c r="AO16" s="9">
        <f t="shared" si="14"/>
        <v>1</v>
      </c>
      <c r="AP16" s="9">
        <f t="shared" si="15"/>
        <v>0</v>
      </c>
      <c r="AQ16" s="9">
        <f t="shared" si="16"/>
        <v>1</v>
      </c>
      <c r="AR16" s="9">
        <f t="shared" si="17"/>
        <v>0</v>
      </c>
      <c r="AS16" s="9">
        <f t="shared" si="18"/>
        <v>1</v>
      </c>
      <c r="AT16" s="9">
        <f t="shared" si="19"/>
        <v>0</v>
      </c>
      <c r="AU16" s="9">
        <f t="shared" si="20"/>
        <v>0</v>
      </c>
      <c r="AW16" s="9" t="e">
        <f t="shared" si="21"/>
        <v>#N/A</v>
      </c>
      <c r="AX16" s="9" t="e">
        <f t="shared" si="22"/>
        <v>#N/A</v>
      </c>
    </row>
    <row r="17" spans="1:50" x14ac:dyDescent="0.2">
      <c r="A17" s="13" t="s">
        <v>13</v>
      </c>
      <c r="B17" s="14">
        <f t="shared" si="23"/>
        <v>10</v>
      </c>
      <c r="C17" s="15">
        <f t="shared" si="24"/>
        <v>0</v>
      </c>
      <c r="D17" s="11" t="s">
        <v>22</v>
      </c>
      <c r="E17" s="11" t="s">
        <v>73</v>
      </c>
      <c r="F17" s="11" t="s">
        <v>143</v>
      </c>
      <c r="G17" s="11" t="s">
        <v>17</v>
      </c>
      <c r="H17" s="11" t="s">
        <v>133</v>
      </c>
      <c r="I17" s="11" t="s">
        <v>134</v>
      </c>
      <c r="J17" s="11" t="s">
        <v>20</v>
      </c>
      <c r="K17" s="11" t="s">
        <v>65</v>
      </c>
      <c r="L17" s="11" t="s">
        <v>71</v>
      </c>
      <c r="M17" s="11" t="s">
        <v>135</v>
      </c>
      <c r="N17" s="11" t="s">
        <v>136</v>
      </c>
      <c r="O17" s="11" t="s">
        <v>144</v>
      </c>
      <c r="P17" s="11" t="s">
        <v>141</v>
      </c>
      <c r="Q17" s="11" t="s">
        <v>137</v>
      </c>
      <c r="R17" s="11" t="s">
        <v>19</v>
      </c>
      <c r="S17" s="11" t="s">
        <v>138</v>
      </c>
      <c r="T17" s="11" t="s">
        <v>145</v>
      </c>
      <c r="U17" s="11" t="s">
        <v>72</v>
      </c>
      <c r="V17" s="11" t="s">
        <v>146</v>
      </c>
      <c r="W17" s="11" t="s">
        <v>66</v>
      </c>
      <c r="Y17" s="12"/>
      <c r="Z17" s="12"/>
      <c r="AB17" s="9">
        <f t="shared" si="1"/>
        <v>1</v>
      </c>
      <c r="AC17" s="9">
        <f t="shared" si="2"/>
        <v>0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1</v>
      </c>
      <c r="AH17" s="9">
        <f t="shared" si="7"/>
        <v>1</v>
      </c>
      <c r="AI17" s="9">
        <f t="shared" si="8"/>
        <v>1</v>
      </c>
      <c r="AJ17" s="9">
        <f t="shared" si="9"/>
        <v>1</v>
      </c>
      <c r="AK17" s="9">
        <f t="shared" si="10"/>
        <v>0</v>
      </c>
      <c r="AL17" s="9">
        <f t="shared" si="11"/>
        <v>0</v>
      </c>
      <c r="AM17" s="9">
        <f t="shared" si="12"/>
        <v>0</v>
      </c>
      <c r="AN17" s="9">
        <f t="shared" si="13"/>
        <v>1</v>
      </c>
      <c r="AO17" s="9">
        <f t="shared" si="14"/>
        <v>0</v>
      </c>
      <c r="AP17" s="9">
        <f t="shared" si="15"/>
        <v>1</v>
      </c>
      <c r="AQ17" s="9">
        <f t="shared" si="16"/>
        <v>1</v>
      </c>
      <c r="AR17" s="9">
        <f t="shared" si="17"/>
        <v>1</v>
      </c>
      <c r="AS17" s="9">
        <f t="shared" si="18"/>
        <v>1</v>
      </c>
      <c r="AT17" s="9">
        <f t="shared" si="19"/>
        <v>0</v>
      </c>
      <c r="AU17" s="9">
        <f t="shared" si="20"/>
        <v>0</v>
      </c>
      <c r="AW17" s="9" t="e">
        <f t="shared" si="21"/>
        <v>#N/A</v>
      </c>
      <c r="AX17" s="9" t="e">
        <f t="shared" si="22"/>
        <v>#N/A</v>
      </c>
    </row>
    <row r="18" spans="1:50" x14ac:dyDescent="0.2">
      <c r="A18" s="13" t="s">
        <v>9</v>
      </c>
      <c r="B18" s="14">
        <f t="shared" si="23"/>
        <v>13</v>
      </c>
      <c r="C18" s="15">
        <f t="shared" si="24"/>
        <v>0</v>
      </c>
      <c r="D18" s="11" t="s">
        <v>22</v>
      </c>
      <c r="E18" s="11" t="s">
        <v>73</v>
      </c>
      <c r="F18" s="11" t="s">
        <v>132</v>
      </c>
      <c r="G18" s="11" t="s">
        <v>17</v>
      </c>
      <c r="H18" s="11" t="s">
        <v>133</v>
      </c>
      <c r="I18" s="11" t="s">
        <v>134</v>
      </c>
      <c r="J18" s="11" t="s">
        <v>20</v>
      </c>
      <c r="K18" s="11" t="s">
        <v>65</v>
      </c>
      <c r="L18" s="11" t="s">
        <v>71</v>
      </c>
      <c r="M18" s="11" t="s">
        <v>135</v>
      </c>
      <c r="N18" s="11" t="s">
        <v>136</v>
      </c>
      <c r="O18" s="11" t="s">
        <v>142</v>
      </c>
      <c r="P18" s="11" t="s">
        <v>141</v>
      </c>
      <c r="Q18" s="11" t="s">
        <v>137</v>
      </c>
      <c r="R18" s="11" t="s">
        <v>19</v>
      </c>
      <c r="S18" s="11" t="s">
        <v>138</v>
      </c>
      <c r="T18" s="11" t="s">
        <v>63</v>
      </c>
      <c r="U18" s="11" t="s">
        <v>72</v>
      </c>
      <c r="V18" s="11" t="s">
        <v>139</v>
      </c>
      <c r="W18" s="11" t="s">
        <v>140</v>
      </c>
      <c r="Y18" s="12"/>
      <c r="Z18" s="12"/>
      <c r="AB18" s="9">
        <f t="shared" si="1"/>
        <v>1</v>
      </c>
      <c r="AC18" s="9">
        <f t="shared" si="2"/>
        <v>0</v>
      </c>
      <c r="AD18" s="9">
        <f t="shared" si="3"/>
        <v>1</v>
      </c>
      <c r="AE18" s="9">
        <f t="shared" si="4"/>
        <v>0</v>
      </c>
      <c r="AF18" s="9">
        <f t="shared" si="5"/>
        <v>0</v>
      </c>
      <c r="AG18" s="9">
        <f t="shared" si="6"/>
        <v>1</v>
      </c>
      <c r="AH18" s="9">
        <f t="shared" si="7"/>
        <v>1</v>
      </c>
      <c r="AI18" s="9">
        <f t="shared" si="8"/>
        <v>1</v>
      </c>
      <c r="AJ18" s="9">
        <f t="shared" si="9"/>
        <v>1</v>
      </c>
      <c r="AK18" s="9">
        <f t="shared" si="10"/>
        <v>0</v>
      </c>
      <c r="AL18" s="9">
        <f t="shared" si="11"/>
        <v>0</v>
      </c>
      <c r="AM18" s="9">
        <f t="shared" si="12"/>
        <v>1</v>
      </c>
      <c r="AN18" s="9">
        <f t="shared" si="13"/>
        <v>1</v>
      </c>
      <c r="AO18" s="9">
        <f t="shared" si="14"/>
        <v>0</v>
      </c>
      <c r="AP18" s="9">
        <f t="shared" si="15"/>
        <v>1</v>
      </c>
      <c r="AQ18" s="9">
        <f t="shared" si="16"/>
        <v>1</v>
      </c>
      <c r="AR18" s="9">
        <f t="shared" si="17"/>
        <v>0</v>
      </c>
      <c r="AS18" s="9">
        <f t="shared" si="18"/>
        <v>1</v>
      </c>
      <c r="AT18" s="9">
        <f t="shared" si="19"/>
        <v>1</v>
      </c>
      <c r="AU18" s="9">
        <f t="shared" si="20"/>
        <v>1</v>
      </c>
      <c r="AW18" s="9" t="e">
        <f t="shared" si="21"/>
        <v>#N/A</v>
      </c>
      <c r="AX18" s="9" t="e">
        <f t="shared" si="22"/>
        <v>#N/A</v>
      </c>
    </row>
    <row r="19" spans="1:50" x14ac:dyDescent="0.2">
      <c r="A19" s="13" t="s">
        <v>10</v>
      </c>
      <c r="B19" s="14">
        <f t="shared" si="23"/>
        <v>13</v>
      </c>
      <c r="C19" s="15">
        <f t="shared" si="24"/>
        <v>0</v>
      </c>
      <c r="D19" s="11" t="s">
        <v>22</v>
      </c>
      <c r="E19" s="11" t="s">
        <v>73</v>
      </c>
      <c r="F19" s="11" t="s">
        <v>132</v>
      </c>
      <c r="G19" s="11" t="s">
        <v>17</v>
      </c>
      <c r="H19" s="11" t="s">
        <v>133</v>
      </c>
      <c r="I19" s="11" t="s">
        <v>134</v>
      </c>
      <c r="J19" s="11" t="s">
        <v>20</v>
      </c>
      <c r="K19" s="11" t="s">
        <v>65</v>
      </c>
      <c r="L19" s="11" t="s">
        <v>71</v>
      </c>
      <c r="M19" s="11" t="s">
        <v>135</v>
      </c>
      <c r="N19" s="11" t="s">
        <v>136</v>
      </c>
      <c r="O19" s="11" t="s">
        <v>142</v>
      </c>
      <c r="P19" s="11" t="s">
        <v>141</v>
      </c>
      <c r="Q19" s="11" t="s">
        <v>137</v>
      </c>
      <c r="R19" s="11" t="s">
        <v>19</v>
      </c>
      <c r="S19" s="11" t="s">
        <v>138</v>
      </c>
      <c r="T19" s="11" t="s">
        <v>63</v>
      </c>
      <c r="U19" s="11" t="s">
        <v>72</v>
      </c>
      <c r="V19" s="11" t="s">
        <v>139</v>
      </c>
      <c r="W19" s="11" t="s">
        <v>140</v>
      </c>
      <c r="Y19" s="12"/>
      <c r="Z19" s="12"/>
      <c r="AB19" s="9">
        <f t="shared" si="1"/>
        <v>1</v>
      </c>
      <c r="AC19" s="9">
        <f t="shared" si="2"/>
        <v>0</v>
      </c>
      <c r="AD19" s="9">
        <f t="shared" si="3"/>
        <v>1</v>
      </c>
      <c r="AE19" s="9">
        <f t="shared" si="4"/>
        <v>0</v>
      </c>
      <c r="AF19" s="9">
        <f t="shared" si="5"/>
        <v>0</v>
      </c>
      <c r="AG19" s="9">
        <f t="shared" si="6"/>
        <v>1</v>
      </c>
      <c r="AH19" s="9">
        <f t="shared" si="7"/>
        <v>1</v>
      </c>
      <c r="AI19" s="9">
        <f t="shared" si="8"/>
        <v>1</v>
      </c>
      <c r="AJ19" s="9">
        <f t="shared" si="9"/>
        <v>1</v>
      </c>
      <c r="AK19" s="9">
        <f t="shared" si="10"/>
        <v>0</v>
      </c>
      <c r="AL19" s="9">
        <f t="shared" si="11"/>
        <v>0</v>
      </c>
      <c r="AM19" s="9">
        <f t="shared" si="12"/>
        <v>1</v>
      </c>
      <c r="AN19" s="9">
        <f t="shared" si="13"/>
        <v>1</v>
      </c>
      <c r="AO19" s="9">
        <f t="shared" si="14"/>
        <v>0</v>
      </c>
      <c r="AP19" s="9">
        <f t="shared" si="15"/>
        <v>1</v>
      </c>
      <c r="AQ19" s="9">
        <f t="shared" si="16"/>
        <v>1</v>
      </c>
      <c r="AR19" s="9">
        <f t="shared" si="17"/>
        <v>0</v>
      </c>
      <c r="AS19" s="9">
        <f t="shared" si="18"/>
        <v>1</v>
      </c>
      <c r="AT19" s="9">
        <f t="shared" si="19"/>
        <v>1</v>
      </c>
      <c r="AU19" s="9">
        <f t="shared" si="20"/>
        <v>1</v>
      </c>
      <c r="AW19" s="9" t="e">
        <f t="shared" si="21"/>
        <v>#N/A</v>
      </c>
      <c r="AX19" s="9" t="e">
        <f t="shared" si="22"/>
        <v>#N/A</v>
      </c>
    </row>
    <row r="20" spans="1:50" ht="13.5" thickBot="1" x14ac:dyDescent="0.25">
      <c r="A20" s="16" t="s">
        <v>92</v>
      </c>
      <c r="B20" s="14">
        <f t="shared" si="23"/>
        <v>12</v>
      </c>
      <c r="C20" s="15">
        <f t="shared" si="24"/>
        <v>0</v>
      </c>
      <c r="D20" s="11" t="s">
        <v>22</v>
      </c>
      <c r="E20" s="11" t="s">
        <v>73</v>
      </c>
      <c r="F20" s="11" t="s">
        <v>132</v>
      </c>
      <c r="G20" s="11" t="s">
        <v>17</v>
      </c>
      <c r="H20" s="11" t="s">
        <v>133</v>
      </c>
      <c r="I20" s="11" t="s">
        <v>134</v>
      </c>
      <c r="J20" s="11" t="s">
        <v>20</v>
      </c>
      <c r="K20" s="11" t="s">
        <v>65</v>
      </c>
      <c r="L20" s="11" t="s">
        <v>71</v>
      </c>
      <c r="M20" s="11" t="s">
        <v>135</v>
      </c>
      <c r="N20" s="11" t="s">
        <v>136</v>
      </c>
      <c r="O20" s="11" t="s">
        <v>142</v>
      </c>
      <c r="P20" s="11" t="s">
        <v>141</v>
      </c>
      <c r="Q20" s="11" t="s">
        <v>137</v>
      </c>
      <c r="R20" s="11" t="s">
        <v>19</v>
      </c>
      <c r="S20" s="11" t="s">
        <v>138</v>
      </c>
      <c r="T20" s="11" t="s">
        <v>63</v>
      </c>
      <c r="U20" s="11" t="s">
        <v>72</v>
      </c>
      <c r="V20" s="11" t="s">
        <v>139</v>
      </c>
      <c r="W20" s="11" t="s">
        <v>66</v>
      </c>
      <c r="Y20" s="12"/>
      <c r="Z20" s="12"/>
      <c r="AB20" s="9">
        <f t="shared" si="1"/>
        <v>1</v>
      </c>
      <c r="AC20" s="9">
        <f t="shared" si="2"/>
        <v>0</v>
      </c>
      <c r="AD20" s="9">
        <f t="shared" si="3"/>
        <v>1</v>
      </c>
      <c r="AE20" s="9">
        <f t="shared" si="4"/>
        <v>0</v>
      </c>
      <c r="AF20" s="9">
        <f t="shared" si="5"/>
        <v>0</v>
      </c>
      <c r="AG20" s="9">
        <f t="shared" si="6"/>
        <v>1</v>
      </c>
      <c r="AH20" s="9">
        <f t="shared" si="7"/>
        <v>1</v>
      </c>
      <c r="AI20" s="9">
        <f t="shared" si="8"/>
        <v>1</v>
      </c>
      <c r="AJ20" s="9">
        <f t="shared" si="9"/>
        <v>1</v>
      </c>
      <c r="AK20" s="9">
        <f t="shared" si="10"/>
        <v>0</v>
      </c>
      <c r="AL20" s="9">
        <f t="shared" si="11"/>
        <v>0</v>
      </c>
      <c r="AM20" s="9">
        <f t="shared" si="12"/>
        <v>1</v>
      </c>
      <c r="AN20" s="9">
        <f t="shared" si="13"/>
        <v>1</v>
      </c>
      <c r="AO20" s="9">
        <f t="shared" si="14"/>
        <v>0</v>
      </c>
      <c r="AP20" s="9">
        <f t="shared" si="15"/>
        <v>1</v>
      </c>
      <c r="AQ20" s="9">
        <f t="shared" si="16"/>
        <v>1</v>
      </c>
      <c r="AR20" s="9">
        <f t="shared" si="17"/>
        <v>0</v>
      </c>
      <c r="AS20" s="9">
        <f t="shared" si="18"/>
        <v>1</v>
      </c>
      <c r="AT20" s="9">
        <f t="shared" si="19"/>
        <v>1</v>
      </c>
      <c r="AU20" s="9">
        <f t="shared" si="20"/>
        <v>0</v>
      </c>
      <c r="AW20" s="9" t="e">
        <f t="shared" si="21"/>
        <v>#N/A</v>
      </c>
      <c r="AX20" s="9" t="e">
        <f t="shared" si="22"/>
        <v>#N/A</v>
      </c>
    </row>
    <row r="21" spans="1:50" x14ac:dyDescent="0.2">
      <c r="A21" s="9" t="s">
        <v>232</v>
      </c>
    </row>
    <row r="22" spans="1:50" x14ac:dyDescent="0.2">
      <c r="A22" s="10"/>
      <c r="B22" s="9" t="s">
        <v>24</v>
      </c>
      <c r="C22" s="9" t="s">
        <v>23</v>
      </c>
      <c r="D22" s="14" t="s">
        <v>22</v>
      </c>
      <c r="E22" s="14" t="s">
        <v>159</v>
      </c>
      <c r="F22" s="14" t="s">
        <v>132</v>
      </c>
      <c r="G22" s="14" t="s">
        <v>156</v>
      </c>
      <c r="H22" s="14" t="s">
        <v>149</v>
      </c>
      <c r="I22" s="14" t="s">
        <v>134</v>
      </c>
      <c r="J22" s="14" t="s">
        <v>20</v>
      </c>
      <c r="K22" s="14" t="s">
        <v>65</v>
      </c>
      <c r="L22" s="14" t="s">
        <v>71</v>
      </c>
      <c r="M22" s="14" t="s">
        <v>160</v>
      </c>
      <c r="N22" s="14" t="s">
        <v>151</v>
      </c>
      <c r="O22" s="14" t="s">
        <v>142</v>
      </c>
      <c r="P22" s="14" t="s">
        <v>141</v>
      </c>
      <c r="Q22" s="14" t="s">
        <v>148</v>
      </c>
      <c r="R22" s="14" t="s">
        <v>19</v>
      </c>
      <c r="S22" s="14" t="s">
        <v>138</v>
      </c>
      <c r="T22" s="14" t="s">
        <v>145</v>
      </c>
      <c r="U22" s="14" t="s">
        <v>72</v>
      </c>
      <c r="V22" s="14" t="s">
        <v>139</v>
      </c>
      <c r="W22" s="14" t="s">
        <v>140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105" priority="69" operator="notEqual">
      <formula>D$22</formula>
    </cfRule>
  </conditionalFormatting>
  <conditionalFormatting sqref="D5:W5">
    <cfRule type="cellIs" dxfId="104" priority="7" operator="notEqual">
      <formula>D$22</formula>
    </cfRule>
  </conditionalFormatting>
  <conditionalFormatting sqref="D3:W3">
    <cfRule type="cellIs" dxfId="103" priority="6" operator="notEqual">
      <formula>D$22</formula>
    </cfRule>
  </conditionalFormatting>
  <conditionalFormatting sqref="D7:W7">
    <cfRule type="cellIs" dxfId="102" priority="5" operator="notEqual">
      <formula>D$22</formula>
    </cfRule>
  </conditionalFormatting>
  <conditionalFormatting sqref="D6:W6">
    <cfRule type="cellIs" dxfId="101" priority="4" operator="notEqual">
      <formula>D$22</formula>
    </cfRule>
  </conditionalFormatting>
  <conditionalFormatting sqref="D10:W10">
    <cfRule type="cellIs" dxfId="100" priority="2" operator="notEqual">
      <formula>D$22</formula>
    </cfRule>
  </conditionalFormatting>
  <conditionalFormatting sqref="D11:W11">
    <cfRule type="cellIs" dxfId="99" priority="1" operator="notEqual">
      <formula>D$22</formula>
    </cfRule>
  </conditionalFormatting>
  <pageMargins left="0.7" right="0.7" top="0.75" bottom="0.75" header="0.3" footer="0.3"/>
  <pageSetup scale="24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8.7109375" style="9" bestFit="1" customWidth="1"/>
    <col min="5" max="5" width="8" style="9" bestFit="1" customWidth="1"/>
    <col min="6" max="6" width="8.140625" style="9" bestFit="1" customWidth="1"/>
    <col min="7" max="7" width="7" style="9" bestFit="1" customWidth="1"/>
    <col min="8" max="8" width="8.7109375" style="9" bestFit="1" customWidth="1"/>
    <col min="9" max="9" width="9.5703125" style="9" bestFit="1" customWidth="1"/>
    <col min="10" max="10" width="10.85546875" style="9" bestFit="1" customWidth="1"/>
    <col min="11" max="11" width="7.140625" style="9" bestFit="1" customWidth="1"/>
    <col min="12" max="12" width="9.7109375" style="9" bestFit="1" customWidth="1"/>
    <col min="13" max="13" width="9.5703125" style="9" bestFit="1" customWidth="1"/>
    <col min="14" max="15" width="6" style="9" bestFit="1" customWidth="1"/>
    <col min="16" max="16" width="10.28515625" style="9" bestFit="1" customWidth="1"/>
    <col min="17" max="17" width="7.85546875" style="9" bestFit="1" customWidth="1"/>
    <col min="18" max="18" width="8.7109375" style="9" bestFit="1" customWidth="1"/>
    <col min="19" max="19" width="7.85546875" style="9" bestFit="1" customWidth="1"/>
    <col min="20" max="20" width="8.85546875" style="9" bestFit="1" customWidth="1"/>
    <col min="21" max="22" width="8" style="9" bestFit="1" customWidth="1"/>
    <col min="23" max="23" width="6.85546875" style="9" bestFit="1" customWidth="1"/>
    <col min="24" max="24" width="2.7109375" style="9" customWidth="1"/>
    <col min="25" max="25" width="10.85546875" style="9" bestFit="1" customWidth="1"/>
    <col min="26" max="26" width="10.7109375" style="9" bestFit="1" customWidth="1"/>
    <col min="27" max="27" width="2.7109375" style="9" customWidth="1"/>
    <col min="28" max="34" width="2" style="9" bestFit="1" customWidth="1"/>
    <col min="35" max="35" width="4" style="9" bestFit="1" customWidth="1"/>
    <col min="36" max="45" width="2" style="9" bestFit="1" customWidth="1"/>
    <col min="46" max="46" width="4" style="9" bestFit="1" customWidth="1"/>
    <col min="47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170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9</v>
      </c>
      <c r="C3" s="15">
        <f t="shared" ref="C3:C20" si="0">COUNT(AW3:AX3)</f>
        <v>0</v>
      </c>
      <c r="D3" s="11" t="s">
        <v>172</v>
      </c>
      <c r="E3" s="11" t="s">
        <v>173</v>
      </c>
      <c r="F3" s="11" t="s">
        <v>174</v>
      </c>
      <c r="G3" s="11" t="s">
        <v>175</v>
      </c>
      <c r="H3" s="11" t="s">
        <v>176</v>
      </c>
      <c r="I3" s="11" t="s">
        <v>177</v>
      </c>
      <c r="J3" s="11" t="s">
        <v>178</v>
      </c>
      <c r="K3" s="43" t="s">
        <v>179</v>
      </c>
      <c r="L3" s="11" t="s">
        <v>180</v>
      </c>
      <c r="M3" s="11" t="s">
        <v>181</v>
      </c>
      <c r="N3" s="11" t="s">
        <v>182</v>
      </c>
      <c r="O3" s="11" t="s">
        <v>183</v>
      </c>
      <c r="P3" s="11" t="s">
        <v>124</v>
      </c>
      <c r="Q3" s="11" t="s">
        <v>184</v>
      </c>
      <c r="R3" s="11" t="s">
        <v>185</v>
      </c>
      <c r="S3" s="11" t="s">
        <v>76</v>
      </c>
      <c r="T3" s="11" t="s">
        <v>186</v>
      </c>
      <c r="U3" s="11" t="s">
        <v>187</v>
      </c>
      <c r="V3" s="43" t="s">
        <v>188</v>
      </c>
      <c r="W3" s="11" t="s">
        <v>189</v>
      </c>
      <c r="Y3" s="31" t="s">
        <v>180</v>
      </c>
      <c r="Z3" s="31" t="s">
        <v>189</v>
      </c>
      <c r="AB3" s="9">
        <f t="shared" ref="AB3:AB20" si="1">IF(D3=$D$22,1,0)</f>
        <v>0</v>
      </c>
      <c r="AC3" s="9">
        <f t="shared" ref="AC3:AC20" si="2">IF(E3=$E$22,1,0)</f>
        <v>0</v>
      </c>
      <c r="AD3" s="9">
        <f t="shared" ref="AD3:AD20" si="3">IF(F3=$F$22,1,0)</f>
        <v>0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1</v>
      </c>
      <c r="AH3" s="9">
        <f t="shared" ref="AH3:AH20" si="7">IF(J3=$J$22,1,0)</f>
        <v>0</v>
      </c>
      <c r="AI3" s="33">
        <v>0.5</v>
      </c>
      <c r="AJ3" s="9">
        <f t="shared" ref="AJ3:AJ20" si="8">IF(L3=$L$22,1,0)</f>
        <v>0</v>
      </c>
      <c r="AK3" s="9">
        <f t="shared" ref="AK3:AK20" si="9">IF(M3=$M$22,1,0)</f>
        <v>1</v>
      </c>
      <c r="AL3" s="9">
        <f t="shared" ref="AL3:AL20" si="10">IF(N3=$N$22,1,0)</f>
        <v>1</v>
      </c>
      <c r="AM3" s="9">
        <f t="shared" ref="AM3:AM20" si="11">IF(O3=$O$22,1,0)</f>
        <v>1</v>
      </c>
      <c r="AN3" s="9">
        <f t="shared" ref="AN3:AN20" si="12">IF(P3=$P$22,1,0)</f>
        <v>0</v>
      </c>
      <c r="AO3" s="9">
        <f t="shared" ref="AO3:AO20" si="13">IF(Q3=$Q$22,1,0)</f>
        <v>0</v>
      </c>
      <c r="AP3" s="9">
        <f t="shared" ref="AP3:AP20" si="14">IF(R3=$R$22,1,0)</f>
        <v>1</v>
      </c>
      <c r="AQ3" s="9">
        <f t="shared" ref="AQ3:AQ20" si="15">IF(S3=$S$22,1,0)</f>
        <v>1</v>
      </c>
      <c r="AR3" s="9">
        <f t="shared" ref="AR3:AR20" si="16">IF(T3=$T$22,1,0)</f>
        <v>1</v>
      </c>
      <c r="AS3" s="9">
        <f t="shared" ref="AS3:AS20" si="17">IF(U3=$U$22,1,0)</f>
        <v>1</v>
      </c>
      <c r="AT3" s="33">
        <v>0.5</v>
      </c>
      <c r="AU3" s="9">
        <f t="shared" ref="AU3:AU20" si="18">IF(W3=$W$22,1,0)</f>
        <v>0</v>
      </c>
      <c r="AW3" s="9" t="e">
        <f t="shared" ref="AW3:AX10" si="19">HLOOKUP(Y3,$D$22:$W$23,2,FALSE)</f>
        <v>#N/A</v>
      </c>
      <c r="AX3" s="9" t="e">
        <f t="shared" si="19"/>
        <v>#N/A</v>
      </c>
    </row>
    <row r="4" spans="1:50" x14ac:dyDescent="0.2">
      <c r="A4" s="13" t="s">
        <v>0</v>
      </c>
      <c r="B4" s="14">
        <f t="shared" ref="B4:B20" si="20">SUM(AB4:AU4)</f>
        <v>7</v>
      </c>
      <c r="C4" s="15">
        <f t="shared" si="0"/>
        <v>0</v>
      </c>
      <c r="D4" s="11" t="s">
        <v>172</v>
      </c>
      <c r="E4" s="11" t="s">
        <v>173</v>
      </c>
      <c r="F4" s="11" t="s">
        <v>174</v>
      </c>
      <c r="G4" s="11" t="s">
        <v>175</v>
      </c>
      <c r="H4" s="11" t="s">
        <v>176</v>
      </c>
      <c r="I4" s="11" t="s">
        <v>177</v>
      </c>
      <c r="J4" s="11" t="s">
        <v>178</v>
      </c>
      <c r="K4" s="43" t="s">
        <v>179</v>
      </c>
      <c r="L4" s="11" t="s">
        <v>180</v>
      </c>
      <c r="M4" s="11" t="s">
        <v>181</v>
      </c>
      <c r="N4" s="11" t="s">
        <v>182</v>
      </c>
      <c r="O4" s="11" t="s">
        <v>183</v>
      </c>
      <c r="P4" s="11" t="s">
        <v>190</v>
      </c>
      <c r="Q4" s="11" t="s">
        <v>184</v>
      </c>
      <c r="R4" s="11" t="s">
        <v>191</v>
      </c>
      <c r="S4" s="11" t="s">
        <v>192</v>
      </c>
      <c r="T4" s="11" t="s">
        <v>137</v>
      </c>
      <c r="U4" s="11" t="s">
        <v>187</v>
      </c>
      <c r="V4" s="43" t="s">
        <v>188</v>
      </c>
      <c r="W4" s="11" t="s">
        <v>189</v>
      </c>
      <c r="Y4" s="31" t="s">
        <v>172</v>
      </c>
      <c r="Z4" s="31" t="s">
        <v>174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1</v>
      </c>
      <c r="AH4" s="9">
        <f t="shared" si="7"/>
        <v>0</v>
      </c>
      <c r="AI4" s="33">
        <v>0.5</v>
      </c>
      <c r="AJ4" s="9">
        <f t="shared" si="8"/>
        <v>0</v>
      </c>
      <c r="AK4" s="9">
        <f t="shared" si="9"/>
        <v>1</v>
      </c>
      <c r="AL4" s="9">
        <f t="shared" si="10"/>
        <v>1</v>
      </c>
      <c r="AM4" s="9">
        <f t="shared" si="11"/>
        <v>1</v>
      </c>
      <c r="AN4" s="9">
        <f t="shared" si="12"/>
        <v>1</v>
      </c>
      <c r="AO4" s="9">
        <f t="shared" si="13"/>
        <v>0</v>
      </c>
      <c r="AP4" s="9">
        <f t="shared" si="14"/>
        <v>0</v>
      </c>
      <c r="AQ4" s="9">
        <f t="shared" si="15"/>
        <v>0</v>
      </c>
      <c r="AR4" s="9">
        <f t="shared" si="16"/>
        <v>0</v>
      </c>
      <c r="AS4" s="9">
        <f t="shared" si="17"/>
        <v>1</v>
      </c>
      <c r="AT4" s="33">
        <v>0.5</v>
      </c>
      <c r="AU4" s="9">
        <f t="shared" si="18"/>
        <v>0</v>
      </c>
      <c r="AW4" s="9" t="e">
        <f t="shared" si="19"/>
        <v>#N/A</v>
      </c>
      <c r="AX4" s="9" t="e">
        <f t="shared" si="19"/>
        <v>#N/A</v>
      </c>
    </row>
    <row r="5" spans="1:50" x14ac:dyDescent="0.2">
      <c r="A5" s="13" t="s">
        <v>1</v>
      </c>
      <c r="B5" s="14">
        <f t="shared" si="20"/>
        <v>9</v>
      </c>
      <c r="C5" s="15">
        <f t="shared" si="0"/>
        <v>0</v>
      </c>
      <c r="D5" s="11" t="s">
        <v>172</v>
      </c>
      <c r="E5" s="11" t="s">
        <v>173</v>
      </c>
      <c r="F5" s="11" t="s">
        <v>174</v>
      </c>
      <c r="G5" s="11" t="s">
        <v>22</v>
      </c>
      <c r="H5" s="11" t="s">
        <v>176</v>
      </c>
      <c r="I5" s="11" t="s">
        <v>177</v>
      </c>
      <c r="J5" s="11" t="s">
        <v>178</v>
      </c>
      <c r="K5" s="43" t="s">
        <v>179</v>
      </c>
      <c r="L5" s="11" t="s">
        <v>180</v>
      </c>
      <c r="M5" s="11" t="s">
        <v>193</v>
      </c>
      <c r="N5" s="11" t="s">
        <v>182</v>
      </c>
      <c r="O5" s="11" t="s">
        <v>183</v>
      </c>
      <c r="P5" s="11" t="s">
        <v>190</v>
      </c>
      <c r="Q5" s="11" t="s">
        <v>184</v>
      </c>
      <c r="R5" s="11" t="s">
        <v>185</v>
      </c>
      <c r="S5" s="11" t="s">
        <v>76</v>
      </c>
      <c r="T5" s="11" t="s">
        <v>186</v>
      </c>
      <c r="U5" s="11" t="s">
        <v>77</v>
      </c>
      <c r="V5" s="43" t="s">
        <v>188</v>
      </c>
      <c r="W5" s="11" t="s">
        <v>189</v>
      </c>
      <c r="Y5" s="31" t="s">
        <v>180</v>
      </c>
      <c r="Z5" s="31" t="s">
        <v>184</v>
      </c>
      <c r="AB5" s="9">
        <f t="shared" si="1"/>
        <v>0</v>
      </c>
      <c r="AC5" s="9">
        <f t="shared" si="2"/>
        <v>0</v>
      </c>
      <c r="AD5" s="9">
        <f t="shared" si="3"/>
        <v>0</v>
      </c>
      <c r="AE5" s="9">
        <f t="shared" si="4"/>
        <v>1</v>
      </c>
      <c r="AF5" s="9">
        <f t="shared" si="5"/>
        <v>0</v>
      </c>
      <c r="AG5" s="9">
        <f t="shared" si="6"/>
        <v>1</v>
      </c>
      <c r="AH5" s="9">
        <f t="shared" si="7"/>
        <v>0</v>
      </c>
      <c r="AI5" s="33">
        <v>0.5</v>
      </c>
      <c r="AJ5" s="9">
        <f t="shared" si="8"/>
        <v>0</v>
      </c>
      <c r="AK5" s="9">
        <f t="shared" si="9"/>
        <v>0</v>
      </c>
      <c r="AL5" s="9">
        <f t="shared" si="10"/>
        <v>1</v>
      </c>
      <c r="AM5" s="9">
        <f t="shared" si="11"/>
        <v>1</v>
      </c>
      <c r="AN5" s="9">
        <f t="shared" si="12"/>
        <v>1</v>
      </c>
      <c r="AO5" s="9">
        <f t="shared" si="13"/>
        <v>0</v>
      </c>
      <c r="AP5" s="9">
        <f t="shared" si="14"/>
        <v>1</v>
      </c>
      <c r="AQ5" s="9">
        <f t="shared" si="15"/>
        <v>1</v>
      </c>
      <c r="AR5" s="9">
        <f t="shared" si="16"/>
        <v>1</v>
      </c>
      <c r="AS5" s="9">
        <f t="shared" si="17"/>
        <v>0</v>
      </c>
      <c r="AT5" s="33">
        <v>0.5</v>
      </c>
      <c r="AU5" s="9">
        <f t="shared" si="18"/>
        <v>0</v>
      </c>
      <c r="AW5" s="9" t="e">
        <f t="shared" si="19"/>
        <v>#N/A</v>
      </c>
      <c r="AX5" s="9" t="e">
        <f t="shared" si="19"/>
        <v>#N/A</v>
      </c>
    </row>
    <row r="6" spans="1:50" x14ac:dyDescent="0.2">
      <c r="A6" s="13" t="s">
        <v>2</v>
      </c>
      <c r="B6" s="14">
        <f t="shared" si="20"/>
        <v>9</v>
      </c>
      <c r="C6" s="15">
        <f t="shared" si="0"/>
        <v>1</v>
      </c>
      <c r="D6" s="11" t="s">
        <v>172</v>
      </c>
      <c r="E6" s="11" t="s">
        <v>149</v>
      </c>
      <c r="F6" s="11" t="s">
        <v>174</v>
      </c>
      <c r="G6" s="11" t="s">
        <v>175</v>
      </c>
      <c r="H6" s="11" t="s">
        <v>176</v>
      </c>
      <c r="I6" s="11" t="s">
        <v>147</v>
      </c>
      <c r="J6" s="11" t="s">
        <v>178</v>
      </c>
      <c r="K6" s="43" t="s">
        <v>179</v>
      </c>
      <c r="L6" s="11" t="s">
        <v>180</v>
      </c>
      <c r="M6" s="11" t="s">
        <v>181</v>
      </c>
      <c r="N6" s="11" t="s">
        <v>182</v>
      </c>
      <c r="O6" s="11" t="s">
        <v>183</v>
      </c>
      <c r="P6" s="11" t="s">
        <v>124</v>
      </c>
      <c r="Q6" s="11" t="s">
        <v>184</v>
      </c>
      <c r="R6" s="11" t="s">
        <v>185</v>
      </c>
      <c r="S6" s="11" t="s">
        <v>76</v>
      </c>
      <c r="T6" s="11" t="s">
        <v>186</v>
      </c>
      <c r="U6" s="11" t="s">
        <v>187</v>
      </c>
      <c r="V6" s="43" t="s">
        <v>188</v>
      </c>
      <c r="W6" s="11" t="s">
        <v>189</v>
      </c>
      <c r="Y6" s="12" t="s">
        <v>186</v>
      </c>
      <c r="Z6" s="31" t="s">
        <v>180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9">
        <f t="shared" si="4"/>
        <v>0</v>
      </c>
      <c r="AF6" s="9">
        <f t="shared" si="5"/>
        <v>0</v>
      </c>
      <c r="AG6" s="9">
        <f t="shared" si="6"/>
        <v>0</v>
      </c>
      <c r="AH6" s="9">
        <f t="shared" si="7"/>
        <v>0</v>
      </c>
      <c r="AI6" s="33">
        <v>0.5</v>
      </c>
      <c r="AJ6" s="9">
        <f t="shared" si="8"/>
        <v>0</v>
      </c>
      <c r="AK6" s="9">
        <f t="shared" si="9"/>
        <v>1</v>
      </c>
      <c r="AL6" s="9">
        <f t="shared" si="10"/>
        <v>1</v>
      </c>
      <c r="AM6" s="9">
        <f t="shared" si="11"/>
        <v>1</v>
      </c>
      <c r="AN6" s="9">
        <f t="shared" si="12"/>
        <v>0</v>
      </c>
      <c r="AO6" s="9">
        <f t="shared" si="13"/>
        <v>0</v>
      </c>
      <c r="AP6" s="9">
        <f t="shared" si="14"/>
        <v>1</v>
      </c>
      <c r="AQ6" s="9">
        <f t="shared" si="15"/>
        <v>1</v>
      </c>
      <c r="AR6" s="9">
        <f t="shared" si="16"/>
        <v>1</v>
      </c>
      <c r="AS6" s="9">
        <f t="shared" si="17"/>
        <v>1</v>
      </c>
      <c r="AT6" s="33">
        <v>0.5</v>
      </c>
      <c r="AU6" s="9">
        <f t="shared" si="18"/>
        <v>0</v>
      </c>
      <c r="AW6" s="9">
        <f t="shared" si="19"/>
        <v>1</v>
      </c>
      <c r="AX6" s="9" t="e">
        <f t="shared" si="19"/>
        <v>#N/A</v>
      </c>
    </row>
    <row r="7" spans="1:50" x14ac:dyDescent="0.2">
      <c r="A7" s="13" t="s">
        <v>3</v>
      </c>
      <c r="B7" s="14">
        <f t="shared" si="20"/>
        <v>11</v>
      </c>
      <c r="C7" s="15">
        <f t="shared" si="0"/>
        <v>0</v>
      </c>
      <c r="D7" s="11" t="s">
        <v>194</v>
      </c>
      <c r="E7" s="11" t="s">
        <v>149</v>
      </c>
      <c r="F7" s="11" t="s">
        <v>174</v>
      </c>
      <c r="G7" s="11" t="s">
        <v>175</v>
      </c>
      <c r="H7" s="11" t="s">
        <v>195</v>
      </c>
      <c r="I7" s="11" t="s">
        <v>177</v>
      </c>
      <c r="J7" s="11" t="s">
        <v>178</v>
      </c>
      <c r="K7" s="43" t="s">
        <v>18</v>
      </c>
      <c r="L7" s="11" t="s">
        <v>180</v>
      </c>
      <c r="M7" s="11" t="s">
        <v>193</v>
      </c>
      <c r="N7" s="11" t="s">
        <v>182</v>
      </c>
      <c r="O7" s="11" t="s">
        <v>183</v>
      </c>
      <c r="P7" s="11" t="s">
        <v>190</v>
      </c>
      <c r="Q7" s="11" t="s">
        <v>184</v>
      </c>
      <c r="R7" s="11" t="s">
        <v>191</v>
      </c>
      <c r="S7" s="11" t="s">
        <v>76</v>
      </c>
      <c r="T7" s="11" t="s">
        <v>186</v>
      </c>
      <c r="U7" s="11" t="s">
        <v>187</v>
      </c>
      <c r="V7" s="43" t="s">
        <v>188</v>
      </c>
      <c r="W7" s="11" t="s">
        <v>189</v>
      </c>
      <c r="Y7" s="31" t="s">
        <v>180</v>
      </c>
      <c r="Z7" s="31" t="s">
        <v>175</v>
      </c>
      <c r="AB7" s="9">
        <f t="shared" si="1"/>
        <v>1</v>
      </c>
      <c r="AC7" s="9">
        <f t="shared" si="2"/>
        <v>1</v>
      </c>
      <c r="AD7" s="9">
        <f t="shared" si="3"/>
        <v>0</v>
      </c>
      <c r="AE7" s="9">
        <f t="shared" si="4"/>
        <v>0</v>
      </c>
      <c r="AF7" s="9">
        <f t="shared" si="5"/>
        <v>1</v>
      </c>
      <c r="AG7" s="9">
        <f t="shared" si="6"/>
        <v>1</v>
      </c>
      <c r="AH7" s="9">
        <f t="shared" si="7"/>
        <v>0</v>
      </c>
      <c r="AI7" s="33">
        <v>0.5</v>
      </c>
      <c r="AJ7" s="9">
        <f t="shared" si="8"/>
        <v>0</v>
      </c>
      <c r="AK7" s="9">
        <f t="shared" si="9"/>
        <v>0</v>
      </c>
      <c r="AL7" s="9">
        <f t="shared" si="10"/>
        <v>1</v>
      </c>
      <c r="AM7" s="9">
        <f t="shared" si="11"/>
        <v>1</v>
      </c>
      <c r="AN7" s="9">
        <f t="shared" si="12"/>
        <v>1</v>
      </c>
      <c r="AO7" s="9">
        <f t="shared" si="13"/>
        <v>0</v>
      </c>
      <c r="AP7" s="9">
        <f t="shared" si="14"/>
        <v>0</v>
      </c>
      <c r="AQ7" s="9">
        <f t="shared" si="15"/>
        <v>1</v>
      </c>
      <c r="AR7" s="9">
        <f t="shared" si="16"/>
        <v>1</v>
      </c>
      <c r="AS7" s="9">
        <f t="shared" si="17"/>
        <v>1</v>
      </c>
      <c r="AT7" s="33">
        <v>0.5</v>
      </c>
      <c r="AU7" s="9">
        <f t="shared" si="18"/>
        <v>0</v>
      </c>
      <c r="AW7" s="9" t="e">
        <f t="shared" si="19"/>
        <v>#N/A</v>
      </c>
      <c r="AX7" s="9" t="e">
        <f t="shared" si="19"/>
        <v>#N/A</v>
      </c>
    </row>
    <row r="8" spans="1:50" x14ac:dyDescent="0.2">
      <c r="A8" s="13" t="s">
        <v>93</v>
      </c>
      <c r="B8" s="14">
        <f t="shared" si="20"/>
        <v>11</v>
      </c>
      <c r="C8" s="15">
        <f t="shared" si="0"/>
        <v>0</v>
      </c>
      <c r="D8" s="11" t="s">
        <v>172</v>
      </c>
      <c r="E8" s="11" t="s">
        <v>173</v>
      </c>
      <c r="F8" s="11" t="s">
        <v>174</v>
      </c>
      <c r="G8" s="11" t="s">
        <v>22</v>
      </c>
      <c r="H8" s="11" t="s">
        <v>176</v>
      </c>
      <c r="I8" s="11" t="s">
        <v>177</v>
      </c>
      <c r="J8" s="11" t="s">
        <v>178</v>
      </c>
      <c r="K8" s="43" t="s">
        <v>18</v>
      </c>
      <c r="L8" s="11" t="s">
        <v>180</v>
      </c>
      <c r="M8" s="11" t="s">
        <v>181</v>
      </c>
      <c r="N8" s="11" t="s">
        <v>182</v>
      </c>
      <c r="O8" s="11" t="s">
        <v>183</v>
      </c>
      <c r="P8" s="11" t="s">
        <v>190</v>
      </c>
      <c r="Q8" s="11" t="s">
        <v>184</v>
      </c>
      <c r="R8" s="11" t="s">
        <v>185</v>
      </c>
      <c r="S8" s="11" t="s">
        <v>76</v>
      </c>
      <c r="T8" s="11" t="s">
        <v>186</v>
      </c>
      <c r="U8" s="11" t="s">
        <v>187</v>
      </c>
      <c r="V8" s="43" t="s">
        <v>188</v>
      </c>
      <c r="W8" s="11" t="s">
        <v>189</v>
      </c>
      <c r="Y8" s="31" t="s">
        <v>172</v>
      </c>
      <c r="Z8" s="31" t="s">
        <v>178</v>
      </c>
      <c r="AB8" s="9">
        <f t="shared" si="1"/>
        <v>0</v>
      </c>
      <c r="AC8" s="9">
        <f t="shared" si="2"/>
        <v>0</v>
      </c>
      <c r="AD8" s="9">
        <f t="shared" si="3"/>
        <v>0</v>
      </c>
      <c r="AE8" s="9">
        <f t="shared" si="4"/>
        <v>1</v>
      </c>
      <c r="AF8" s="9">
        <f t="shared" si="5"/>
        <v>0</v>
      </c>
      <c r="AG8" s="9">
        <f t="shared" si="6"/>
        <v>1</v>
      </c>
      <c r="AH8" s="9">
        <f t="shared" si="7"/>
        <v>0</v>
      </c>
      <c r="AI8" s="33">
        <v>0.5</v>
      </c>
      <c r="AJ8" s="9">
        <f t="shared" si="8"/>
        <v>0</v>
      </c>
      <c r="AK8" s="9">
        <f t="shared" si="9"/>
        <v>1</v>
      </c>
      <c r="AL8" s="9">
        <f t="shared" si="10"/>
        <v>1</v>
      </c>
      <c r="AM8" s="9">
        <f t="shared" si="11"/>
        <v>1</v>
      </c>
      <c r="AN8" s="9">
        <f t="shared" si="12"/>
        <v>1</v>
      </c>
      <c r="AO8" s="9">
        <f t="shared" si="13"/>
        <v>0</v>
      </c>
      <c r="AP8" s="9">
        <f t="shared" si="14"/>
        <v>1</v>
      </c>
      <c r="AQ8" s="9">
        <f t="shared" si="15"/>
        <v>1</v>
      </c>
      <c r="AR8" s="9">
        <f t="shared" si="16"/>
        <v>1</v>
      </c>
      <c r="AS8" s="9">
        <f t="shared" si="17"/>
        <v>1</v>
      </c>
      <c r="AT8" s="33">
        <v>0.5</v>
      </c>
      <c r="AU8" s="9">
        <f t="shared" si="18"/>
        <v>0</v>
      </c>
      <c r="AW8" s="9" t="e">
        <f t="shared" si="19"/>
        <v>#N/A</v>
      </c>
      <c r="AX8" s="9" t="e">
        <f t="shared" si="19"/>
        <v>#N/A</v>
      </c>
    </row>
    <row r="9" spans="1:50" x14ac:dyDescent="0.2">
      <c r="A9" s="13" t="s">
        <v>4</v>
      </c>
      <c r="B9" s="14">
        <f t="shared" si="20"/>
        <v>12</v>
      </c>
      <c r="C9" s="15">
        <f t="shared" si="0"/>
        <v>2</v>
      </c>
      <c r="D9" s="11" t="s">
        <v>172</v>
      </c>
      <c r="E9" s="11" t="s">
        <v>173</v>
      </c>
      <c r="F9" s="11" t="s">
        <v>174</v>
      </c>
      <c r="G9" s="11" t="s">
        <v>22</v>
      </c>
      <c r="H9" s="11" t="s">
        <v>176</v>
      </c>
      <c r="I9" s="11" t="s">
        <v>147</v>
      </c>
      <c r="J9" s="11" t="s">
        <v>196</v>
      </c>
      <c r="K9" s="43" t="s">
        <v>18</v>
      </c>
      <c r="L9" s="11" t="s">
        <v>180</v>
      </c>
      <c r="M9" s="11" t="s">
        <v>181</v>
      </c>
      <c r="N9" s="11" t="s">
        <v>182</v>
      </c>
      <c r="O9" s="11" t="s">
        <v>183</v>
      </c>
      <c r="P9" s="11" t="s">
        <v>190</v>
      </c>
      <c r="Q9" s="11" t="s">
        <v>184</v>
      </c>
      <c r="R9" s="11" t="s">
        <v>185</v>
      </c>
      <c r="S9" s="11" t="s">
        <v>76</v>
      </c>
      <c r="T9" s="11" t="s">
        <v>186</v>
      </c>
      <c r="U9" s="11" t="s">
        <v>187</v>
      </c>
      <c r="V9" s="43" t="s">
        <v>188</v>
      </c>
      <c r="W9" s="11" t="s">
        <v>197</v>
      </c>
      <c r="Y9" s="12" t="s">
        <v>186</v>
      </c>
      <c r="Z9" s="12" t="s">
        <v>190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1</v>
      </c>
      <c r="AF9" s="9">
        <f t="shared" si="5"/>
        <v>0</v>
      </c>
      <c r="AG9" s="9">
        <f t="shared" si="6"/>
        <v>0</v>
      </c>
      <c r="AH9" s="9">
        <f t="shared" si="7"/>
        <v>1</v>
      </c>
      <c r="AI9" s="33">
        <v>0.5</v>
      </c>
      <c r="AJ9" s="9">
        <f t="shared" si="8"/>
        <v>0</v>
      </c>
      <c r="AK9" s="9">
        <f t="shared" si="9"/>
        <v>1</v>
      </c>
      <c r="AL9" s="9">
        <f t="shared" si="10"/>
        <v>1</v>
      </c>
      <c r="AM9" s="9">
        <f t="shared" si="11"/>
        <v>1</v>
      </c>
      <c r="AN9" s="9">
        <f t="shared" si="12"/>
        <v>1</v>
      </c>
      <c r="AO9" s="9">
        <f t="shared" si="13"/>
        <v>0</v>
      </c>
      <c r="AP9" s="9">
        <f t="shared" si="14"/>
        <v>1</v>
      </c>
      <c r="AQ9" s="9">
        <f t="shared" si="15"/>
        <v>1</v>
      </c>
      <c r="AR9" s="9">
        <f t="shared" si="16"/>
        <v>1</v>
      </c>
      <c r="AS9" s="9">
        <f t="shared" si="17"/>
        <v>1</v>
      </c>
      <c r="AT9" s="33">
        <v>0.5</v>
      </c>
      <c r="AU9" s="9">
        <f t="shared" si="18"/>
        <v>1</v>
      </c>
      <c r="AW9" s="9">
        <f t="shared" si="19"/>
        <v>1</v>
      </c>
      <c r="AX9" s="9">
        <f t="shared" si="19"/>
        <v>1</v>
      </c>
    </row>
    <row r="10" spans="1:50" x14ac:dyDescent="0.2">
      <c r="A10" s="13" t="s">
        <v>94</v>
      </c>
      <c r="B10" s="14">
        <f t="shared" si="20"/>
        <v>11</v>
      </c>
      <c r="C10" s="15">
        <f t="shared" si="0"/>
        <v>1</v>
      </c>
      <c r="D10" s="11" t="s">
        <v>172</v>
      </c>
      <c r="E10" s="11" t="s">
        <v>173</v>
      </c>
      <c r="F10" s="11" t="s">
        <v>174</v>
      </c>
      <c r="G10" s="11" t="s">
        <v>175</v>
      </c>
      <c r="H10" s="11" t="s">
        <v>176</v>
      </c>
      <c r="I10" s="11" t="s">
        <v>177</v>
      </c>
      <c r="J10" s="11" t="s">
        <v>178</v>
      </c>
      <c r="K10" s="43" t="s">
        <v>18</v>
      </c>
      <c r="L10" s="11" t="s">
        <v>198</v>
      </c>
      <c r="M10" s="11" t="s">
        <v>181</v>
      </c>
      <c r="N10" s="11" t="s">
        <v>182</v>
      </c>
      <c r="O10" s="11" t="s">
        <v>183</v>
      </c>
      <c r="P10" s="11" t="s">
        <v>190</v>
      </c>
      <c r="Q10" s="11" t="s">
        <v>138</v>
      </c>
      <c r="R10" s="11" t="s">
        <v>191</v>
      </c>
      <c r="S10" s="11" t="s">
        <v>76</v>
      </c>
      <c r="T10" s="11" t="s">
        <v>186</v>
      </c>
      <c r="U10" s="11" t="s">
        <v>187</v>
      </c>
      <c r="V10" s="43" t="s">
        <v>188</v>
      </c>
      <c r="W10" s="11" t="s">
        <v>189</v>
      </c>
      <c r="Y10" s="12" t="s">
        <v>190</v>
      </c>
      <c r="Z10" s="31" t="s">
        <v>174</v>
      </c>
      <c r="AB10" s="9">
        <f t="shared" si="1"/>
        <v>0</v>
      </c>
      <c r="AC10" s="9">
        <f t="shared" si="2"/>
        <v>0</v>
      </c>
      <c r="AD10" s="9">
        <f t="shared" si="3"/>
        <v>0</v>
      </c>
      <c r="AE10" s="9">
        <f t="shared" si="4"/>
        <v>0</v>
      </c>
      <c r="AF10" s="9">
        <f t="shared" si="5"/>
        <v>0</v>
      </c>
      <c r="AG10" s="9">
        <f t="shared" si="6"/>
        <v>1</v>
      </c>
      <c r="AH10" s="9">
        <f t="shared" si="7"/>
        <v>0</v>
      </c>
      <c r="AI10" s="33">
        <v>0.5</v>
      </c>
      <c r="AJ10" s="9">
        <f t="shared" si="8"/>
        <v>1</v>
      </c>
      <c r="AK10" s="9">
        <f t="shared" si="9"/>
        <v>1</v>
      </c>
      <c r="AL10" s="9">
        <f t="shared" si="10"/>
        <v>1</v>
      </c>
      <c r="AM10" s="9">
        <f t="shared" si="11"/>
        <v>1</v>
      </c>
      <c r="AN10" s="9">
        <f t="shared" si="12"/>
        <v>1</v>
      </c>
      <c r="AO10" s="9">
        <f t="shared" si="13"/>
        <v>1</v>
      </c>
      <c r="AP10" s="9">
        <f t="shared" si="14"/>
        <v>0</v>
      </c>
      <c r="AQ10" s="9">
        <f t="shared" si="15"/>
        <v>1</v>
      </c>
      <c r="AR10" s="9">
        <f t="shared" si="16"/>
        <v>1</v>
      </c>
      <c r="AS10" s="9">
        <f t="shared" si="17"/>
        <v>1</v>
      </c>
      <c r="AT10" s="33">
        <v>0.5</v>
      </c>
      <c r="AU10" s="9">
        <f t="shared" si="18"/>
        <v>0</v>
      </c>
      <c r="AW10" s="9">
        <f t="shared" si="19"/>
        <v>1</v>
      </c>
      <c r="AX10" s="9" t="e">
        <f t="shared" si="19"/>
        <v>#N/A</v>
      </c>
    </row>
    <row r="11" spans="1:50" x14ac:dyDescent="0.2">
      <c r="A11" s="13" t="s">
        <v>95</v>
      </c>
      <c r="B11" s="14">
        <f t="shared" si="20"/>
        <v>9</v>
      </c>
      <c r="C11" s="49">
        <v>0.5</v>
      </c>
      <c r="D11" s="11" t="s">
        <v>172</v>
      </c>
      <c r="E11" s="11" t="s">
        <v>173</v>
      </c>
      <c r="F11" s="11" t="s">
        <v>174</v>
      </c>
      <c r="G11" s="11" t="s">
        <v>175</v>
      </c>
      <c r="H11" s="11" t="s">
        <v>176</v>
      </c>
      <c r="I11" s="11" t="s">
        <v>177</v>
      </c>
      <c r="J11" s="11" t="s">
        <v>178</v>
      </c>
      <c r="K11" s="43" t="s">
        <v>18</v>
      </c>
      <c r="L11" s="11" t="s">
        <v>180</v>
      </c>
      <c r="M11" s="11" t="s">
        <v>181</v>
      </c>
      <c r="N11" s="11" t="s">
        <v>182</v>
      </c>
      <c r="O11" s="11" t="s">
        <v>183</v>
      </c>
      <c r="P11" s="11" t="s">
        <v>190</v>
      </c>
      <c r="Q11" s="11" t="s">
        <v>184</v>
      </c>
      <c r="R11" s="11" t="s">
        <v>185</v>
      </c>
      <c r="S11" s="11" t="s">
        <v>192</v>
      </c>
      <c r="T11" s="11" t="s">
        <v>186</v>
      </c>
      <c r="U11" s="11" t="s">
        <v>187</v>
      </c>
      <c r="V11" s="43" t="s">
        <v>188</v>
      </c>
      <c r="W11" s="11" t="s">
        <v>189</v>
      </c>
      <c r="Y11" s="32" t="s">
        <v>18</v>
      </c>
      <c r="Z11" s="31" t="s">
        <v>174</v>
      </c>
      <c r="AB11" s="9">
        <f t="shared" si="1"/>
        <v>0</v>
      </c>
      <c r="AC11" s="9">
        <f t="shared" si="2"/>
        <v>0</v>
      </c>
      <c r="AD11" s="9">
        <f t="shared" si="3"/>
        <v>0</v>
      </c>
      <c r="AE11" s="9">
        <f t="shared" si="4"/>
        <v>0</v>
      </c>
      <c r="AF11" s="9">
        <f t="shared" si="5"/>
        <v>0</v>
      </c>
      <c r="AG11" s="9">
        <f t="shared" si="6"/>
        <v>1</v>
      </c>
      <c r="AH11" s="9">
        <f t="shared" si="7"/>
        <v>0</v>
      </c>
      <c r="AI11" s="33">
        <v>0.5</v>
      </c>
      <c r="AJ11" s="9">
        <f t="shared" si="8"/>
        <v>0</v>
      </c>
      <c r="AK11" s="9">
        <f t="shared" si="9"/>
        <v>1</v>
      </c>
      <c r="AL11" s="9">
        <f t="shared" si="10"/>
        <v>1</v>
      </c>
      <c r="AM11" s="9">
        <f t="shared" si="11"/>
        <v>1</v>
      </c>
      <c r="AN11" s="9">
        <f t="shared" si="12"/>
        <v>1</v>
      </c>
      <c r="AO11" s="9">
        <f t="shared" si="13"/>
        <v>0</v>
      </c>
      <c r="AP11" s="9">
        <f t="shared" si="14"/>
        <v>1</v>
      </c>
      <c r="AQ11" s="9">
        <f t="shared" si="15"/>
        <v>0</v>
      </c>
      <c r="AR11" s="9">
        <f t="shared" si="16"/>
        <v>1</v>
      </c>
      <c r="AS11" s="9">
        <f t="shared" si="17"/>
        <v>1</v>
      </c>
      <c r="AT11" s="33">
        <v>0.5</v>
      </c>
      <c r="AU11" s="9">
        <f t="shared" si="18"/>
        <v>0</v>
      </c>
      <c r="AW11" s="33">
        <v>0.5</v>
      </c>
      <c r="AX11" s="9" t="e">
        <f>HLOOKUP(Z11,$D$22:$W$23,2,FALSE)</f>
        <v>#N/A</v>
      </c>
    </row>
    <row r="12" spans="1:50" x14ac:dyDescent="0.2">
      <c r="A12" s="13" t="s">
        <v>5</v>
      </c>
      <c r="B12" s="14">
        <f t="shared" si="20"/>
        <v>12</v>
      </c>
      <c r="C12" s="15">
        <f t="shared" si="0"/>
        <v>0</v>
      </c>
      <c r="D12" s="11" t="s">
        <v>194</v>
      </c>
      <c r="E12" s="11" t="s">
        <v>173</v>
      </c>
      <c r="F12" s="11" t="s">
        <v>154</v>
      </c>
      <c r="G12" s="11" t="s">
        <v>22</v>
      </c>
      <c r="H12" s="11" t="s">
        <v>195</v>
      </c>
      <c r="I12" s="11" t="s">
        <v>177</v>
      </c>
      <c r="J12" s="11" t="s">
        <v>178</v>
      </c>
      <c r="K12" s="43" t="s">
        <v>18</v>
      </c>
      <c r="L12" s="11" t="s">
        <v>180</v>
      </c>
      <c r="M12" s="11" t="s">
        <v>181</v>
      </c>
      <c r="N12" s="11" t="s">
        <v>182</v>
      </c>
      <c r="O12" s="11" t="s">
        <v>183</v>
      </c>
      <c r="P12" s="11" t="s">
        <v>190</v>
      </c>
      <c r="Q12" s="11" t="s">
        <v>184</v>
      </c>
      <c r="R12" s="11" t="s">
        <v>185</v>
      </c>
      <c r="S12" s="11" t="s">
        <v>192</v>
      </c>
      <c r="T12" s="11" t="s">
        <v>137</v>
      </c>
      <c r="U12" s="11" t="s">
        <v>187</v>
      </c>
      <c r="V12" s="43" t="s">
        <v>188</v>
      </c>
      <c r="W12" s="11" t="s">
        <v>189</v>
      </c>
      <c r="Y12" s="31" t="s">
        <v>189</v>
      </c>
      <c r="Z12" s="31" t="s">
        <v>192</v>
      </c>
      <c r="AB12" s="9">
        <f t="shared" si="1"/>
        <v>1</v>
      </c>
      <c r="AC12" s="9">
        <f t="shared" si="2"/>
        <v>0</v>
      </c>
      <c r="AD12" s="9">
        <f t="shared" si="3"/>
        <v>1</v>
      </c>
      <c r="AE12" s="9">
        <f t="shared" si="4"/>
        <v>1</v>
      </c>
      <c r="AF12" s="9">
        <f t="shared" si="5"/>
        <v>1</v>
      </c>
      <c r="AG12" s="9">
        <f t="shared" si="6"/>
        <v>1</v>
      </c>
      <c r="AH12" s="9">
        <f t="shared" si="7"/>
        <v>0</v>
      </c>
      <c r="AI12" s="33">
        <v>0.5</v>
      </c>
      <c r="AJ12" s="9">
        <f t="shared" si="8"/>
        <v>0</v>
      </c>
      <c r="AK12" s="9">
        <f t="shared" si="9"/>
        <v>1</v>
      </c>
      <c r="AL12" s="9">
        <f t="shared" si="10"/>
        <v>1</v>
      </c>
      <c r="AM12" s="9">
        <f t="shared" si="11"/>
        <v>1</v>
      </c>
      <c r="AN12" s="9">
        <f t="shared" si="12"/>
        <v>1</v>
      </c>
      <c r="AO12" s="9">
        <f t="shared" si="13"/>
        <v>0</v>
      </c>
      <c r="AP12" s="9">
        <f t="shared" si="14"/>
        <v>1</v>
      </c>
      <c r="AQ12" s="9">
        <f t="shared" si="15"/>
        <v>0</v>
      </c>
      <c r="AR12" s="9">
        <f t="shared" si="16"/>
        <v>0</v>
      </c>
      <c r="AS12" s="9">
        <f t="shared" si="17"/>
        <v>1</v>
      </c>
      <c r="AT12" s="33">
        <v>0.5</v>
      </c>
      <c r="AU12" s="9">
        <f t="shared" si="18"/>
        <v>0</v>
      </c>
      <c r="AW12" s="9" t="e">
        <f t="shared" ref="AW12:AW20" si="21">HLOOKUP(Y12,$D$22:$W$23,2,FALSE)</f>
        <v>#N/A</v>
      </c>
      <c r="AX12" s="9" t="e">
        <f>HLOOKUP(Z12,$D$22:$W$23,2,FALSE)</f>
        <v>#N/A</v>
      </c>
    </row>
    <row r="13" spans="1:50" x14ac:dyDescent="0.2">
      <c r="A13" s="13" t="s">
        <v>6</v>
      </c>
      <c r="B13" s="14">
        <f t="shared" si="20"/>
        <v>11</v>
      </c>
      <c r="C13" s="15">
        <f t="shared" si="0"/>
        <v>2</v>
      </c>
      <c r="D13" s="11" t="s">
        <v>172</v>
      </c>
      <c r="E13" s="11" t="s">
        <v>173</v>
      </c>
      <c r="F13" s="11" t="s">
        <v>174</v>
      </c>
      <c r="G13" s="11" t="s">
        <v>22</v>
      </c>
      <c r="H13" s="11" t="s">
        <v>195</v>
      </c>
      <c r="I13" s="11" t="s">
        <v>177</v>
      </c>
      <c r="J13" s="11" t="s">
        <v>178</v>
      </c>
      <c r="K13" s="43" t="s">
        <v>18</v>
      </c>
      <c r="L13" s="11" t="s">
        <v>198</v>
      </c>
      <c r="M13" s="11" t="s">
        <v>181</v>
      </c>
      <c r="N13" s="11" t="s">
        <v>199</v>
      </c>
      <c r="O13" s="11" t="s">
        <v>183</v>
      </c>
      <c r="P13" s="11" t="s">
        <v>190</v>
      </c>
      <c r="Q13" s="11" t="s">
        <v>138</v>
      </c>
      <c r="R13" s="11" t="s">
        <v>185</v>
      </c>
      <c r="S13" s="11" t="s">
        <v>192</v>
      </c>
      <c r="T13" s="11" t="s">
        <v>186</v>
      </c>
      <c r="U13" s="11" t="s">
        <v>77</v>
      </c>
      <c r="V13" s="43" t="s">
        <v>188</v>
      </c>
      <c r="W13" s="11" t="s">
        <v>189</v>
      </c>
      <c r="Y13" s="12" t="s">
        <v>22</v>
      </c>
      <c r="Z13" s="12" t="s">
        <v>186</v>
      </c>
      <c r="AB13" s="9">
        <f t="shared" si="1"/>
        <v>0</v>
      </c>
      <c r="AC13" s="9">
        <f t="shared" si="2"/>
        <v>0</v>
      </c>
      <c r="AD13" s="9">
        <f t="shared" si="3"/>
        <v>0</v>
      </c>
      <c r="AE13" s="9">
        <f t="shared" si="4"/>
        <v>1</v>
      </c>
      <c r="AF13" s="9">
        <f t="shared" si="5"/>
        <v>1</v>
      </c>
      <c r="AG13" s="9">
        <f t="shared" si="6"/>
        <v>1</v>
      </c>
      <c r="AH13" s="9">
        <f t="shared" si="7"/>
        <v>0</v>
      </c>
      <c r="AI13" s="33">
        <v>0.5</v>
      </c>
      <c r="AJ13" s="9">
        <f t="shared" si="8"/>
        <v>1</v>
      </c>
      <c r="AK13" s="9">
        <f t="shared" si="9"/>
        <v>1</v>
      </c>
      <c r="AL13" s="9">
        <f t="shared" si="10"/>
        <v>0</v>
      </c>
      <c r="AM13" s="9">
        <f t="shared" si="11"/>
        <v>1</v>
      </c>
      <c r="AN13" s="9">
        <f t="shared" si="12"/>
        <v>1</v>
      </c>
      <c r="AO13" s="9">
        <f t="shared" si="13"/>
        <v>1</v>
      </c>
      <c r="AP13" s="9">
        <f t="shared" si="14"/>
        <v>1</v>
      </c>
      <c r="AQ13" s="9">
        <f t="shared" si="15"/>
        <v>0</v>
      </c>
      <c r="AR13" s="9">
        <f t="shared" si="16"/>
        <v>1</v>
      </c>
      <c r="AS13" s="9">
        <f t="shared" si="17"/>
        <v>0</v>
      </c>
      <c r="AT13" s="33">
        <v>0.5</v>
      </c>
      <c r="AU13" s="9">
        <f t="shared" si="18"/>
        <v>0</v>
      </c>
      <c r="AW13" s="9">
        <f t="shared" si="21"/>
        <v>1</v>
      </c>
      <c r="AX13" s="9">
        <f>HLOOKUP(Z13,$D$22:$W$23,2,FALSE)</f>
        <v>1</v>
      </c>
    </row>
    <row r="14" spans="1:50" x14ac:dyDescent="0.2">
      <c r="A14" s="13" t="s">
        <v>16</v>
      </c>
      <c r="B14" s="14">
        <f t="shared" si="20"/>
        <v>11</v>
      </c>
      <c r="C14" s="15">
        <f t="shared" si="0"/>
        <v>0</v>
      </c>
      <c r="D14" s="11" t="s">
        <v>172</v>
      </c>
      <c r="E14" s="11" t="s">
        <v>149</v>
      </c>
      <c r="F14" s="11" t="s">
        <v>174</v>
      </c>
      <c r="G14" s="11" t="s">
        <v>175</v>
      </c>
      <c r="H14" s="11" t="s">
        <v>176</v>
      </c>
      <c r="I14" s="11" t="s">
        <v>177</v>
      </c>
      <c r="J14" s="11" t="s">
        <v>178</v>
      </c>
      <c r="K14" s="43" t="s">
        <v>18</v>
      </c>
      <c r="L14" s="11" t="s">
        <v>180</v>
      </c>
      <c r="M14" s="11" t="s">
        <v>181</v>
      </c>
      <c r="N14" s="11" t="s">
        <v>182</v>
      </c>
      <c r="O14" s="11" t="s">
        <v>183</v>
      </c>
      <c r="P14" s="11" t="s">
        <v>190</v>
      </c>
      <c r="Q14" s="11" t="s">
        <v>184</v>
      </c>
      <c r="R14" s="11" t="s">
        <v>185</v>
      </c>
      <c r="S14" s="11" t="s">
        <v>76</v>
      </c>
      <c r="T14" s="11" t="s">
        <v>186</v>
      </c>
      <c r="U14" s="11" t="s">
        <v>187</v>
      </c>
      <c r="V14" s="43" t="s">
        <v>188</v>
      </c>
      <c r="W14" s="11" t="s">
        <v>189</v>
      </c>
      <c r="Y14" s="31" t="s">
        <v>174</v>
      </c>
      <c r="Z14" s="31" t="s">
        <v>176</v>
      </c>
      <c r="AB14" s="9">
        <f t="shared" si="1"/>
        <v>0</v>
      </c>
      <c r="AC14" s="9">
        <f t="shared" si="2"/>
        <v>1</v>
      </c>
      <c r="AD14" s="9">
        <f t="shared" si="3"/>
        <v>0</v>
      </c>
      <c r="AE14" s="9">
        <f t="shared" si="4"/>
        <v>0</v>
      </c>
      <c r="AF14" s="9">
        <f t="shared" si="5"/>
        <v>0</v>
      </c>
      <c r="AG14" s="9">
        <f t="shared" si="6"/>
        <v>1</v>
      </c>
      <c r="AH14" s="9">
        <f t="shared" si="7"/>
        <v>0</v>
      </c>
      <c r="AI14" s="33">
        <v>0.5</v>
      </c>
      <c r="AJ14" s="9">
        <f t="shared" si="8"/>
        <v>0</v>
      </c>
      <c r="AK14" s="9">
        <f t="shared" si="9"/>
        <v>1</v>
      </c>
      <c r="AL14" s="9">
        <f t="shared" si="10"/>
        <v>1</v>
      </c>
      <c r="AM14" s="9">
        <f t="shared" si="11"/>
        <v>1</v>
      </c>
      <c r="AN14" s="9">
        <f t="shared" si="12"/>
        <v>1</v>
      </c>
      <c r="AO14" s="9">
        <f t="shared" si="13"/>
        <v>0</v>
      </c>
      <c r="AP14" s="9">
        <f t="shared" si="14"/>
        <v>1</v>
      </c>
      <c r="AQ14" s="9">
        <f t="shared" si="15"/>
        <v>1</v>
      </c>
      <c r="AR14" s="9">
        <f t="shared" si="16"/>
        <v>1</v>
      </c>
      <c r="AS14" s="9">
        <f t="shared" si="17"/>
        <v>1</v>
      </c>
      <c r="AT14" s="33">
        <v>0.5</v>
      </c>
      <c r="AU14" s="9">
        <f t="shared" si="18"/>
        <v>0</v>
      </c>
      <c r="AW14" s="9" t="e">
        <f t="shared" si="21"/>
        <v>#N/A</v>
      </c>
      <c r="AX14" s="9" t="e">
        <f>HLOOKUP(Z14,$D$22:$W$23,2,FALSE)</f>
        <v>#N/A</v>
      </c>
    </row>
    <row r="15" spans="1:50" x14ac:dyDescent="0.2">
      <c r="A15" s="13" t="s">
        <v>7</v>
      </c>
      <c r="B15" s="14">
        <f t="shared" si="20"/>
        <v>14</v>
      </c>
      <c r="C15" s="15">
        <f t="shared" si="0"/>
        <v>2</v>
      </c>
      <c r="D15" s="11" t="s">
        <v>194</v>
      </c>
      <c r="E15" s="11" t="s">
        <v>173</v>
      </c>
      <c r="F15" s="11" t="s">
        <v>154</v>
      </c>
      <c r="G15" s="11" t="s">
        <v>175</v>
      </c>
      <c r="H15" s="11" t="s">
        <v>195</v>
      </c>
      <c r="I15" s="11" t="s">
        <v>177</v>
      </c>
      <c r="J15" s="11" t="s">
        <v>196</v>
      </c>
      <c r="K15" s="43" t="s">
        <v>18</v>
      </c>
      <c r="L15" s="11" t="s">
        <v>180</v>
      </c>
      <c r="M15" s="11" t="s">
        <v>181</v>
      </c>
      <c r="N15" s="11" t="s">
        <v>199</v>
      </c>
      <c r="O15" s="11" t="s">
        <v>183</v>
      </c>
      <c r="P15" s="11" t="s">
        <v>190</v>
      </c>
      <c r="Q15" s="11" t="s">
        <v>184</v>
      </c>
      <c r="R15" s="11" t="s">
        <v>185</v>
      </c>
      <c r="S15" s="11" t="s">
        <v>76</v>
      </c>
      <c r="T15" s="11" t="s">
        <v>186</v>
      </c>
      <c r="U15" s="11" t="s">
        <v>187</v>
      </c>
      <c r="V15" s="43" t="s">
        <v>64</v>
      </c>
      <c r="W15" s="11" t="s">
        <v>197</v>
      </c>
      <c r="Y15" s="12" t="s">
        <v>186</v>
      </c>
      <c r="Z15" s="12" t="s">
        <v>190</v>
      </c>
      <c r="AB15" s="9">
        <f t="shared" si="1"/>
        <v>1</v>
      </c>
      <c r="AC15" s="9">
        <f t="shared" si="2"/>
        <v>0</v>
      </c>
      <c r="AD15" s="9">
        <f t="shared" si="3"/>
        <v>1</v>
      </c>
      <c r="AE15" s="9">
        <f t="shared" si="4"/>
        <v>0</v>
      </c>
      <c r="AF15" s="9">
        <f t="shared" si="5"/>
        <v>1</v>
      </c>
      <c r="AG15" s="9">
        <f t="shared" si="6"/>
        <v>1</v>
      </c>
      <c r="AH15" s="9">
        <f t="shared" si="7"/>
        <v>1</v>
      </c>
      <c r="AI15" s="33">
        <v>0.5</v>
      </c>
      <c r="AJ15" s="9">
        <f t="shared" si="8"/>
        <v>0</v>
      </c>
      <c r="AK15" s="9">
        <f t="shared" si="9"/>
        <v>1</v>
      </c>
      <c r="AL15" s="9">
        <f t="shared" si="10"/>
        <v>0</v>
      </c>
      <c r="AM15" s="9">
        <f t="shared" si="11"/>
        <v>1</v>
      </c>
      <c r="AN15" s="9">
        <f t="shared" si="12"/>
        <v>1</v>
      </c>
      <c r="AO15" s="9">
        <f t="shared" si="13"/>
        <v>0</v>
      </c>
      <c r="AP15" s="9">
        <f t="shared" si="14"/>
        <v>1</v>
      </c>
      <c r="AQ15" s="9">
        <f t="shared" si="15"/>
        <v>1</v>
      </c>
      <c r="AR15" s="9">
        <f t="shared" si="16"/>
        <v>1</v>
      </c>
      <c r="AS15" s="9">
        <f t="shared" si="17"/>
        <v>1</v>
      </c>
      <c r="AT15" s="33">
        <v>0.5</v>
      </c>
      <c r="AU15" s="9">
        <f t="shared" si="18"/>
        <v>1</v>
      </c>
      <c r="AW15" s="9">
        <f t="shared" si="21"/>
        <v>1</v>
      </c>
      <c r="AX15" s="9">
        <f>HLOOKUP(Z15,$D$22:$W$23,2,FALSE)</f>
        <v>1</v>
      </c>
    </row>
    <row r="16" spans="1:50" x14ac:dyDescent="0.2">
      <c r="A16" s="13" t="s">
        <v>8</v>
      </c>
      <c r="B16" s="14">
        <f t="shared" si="20"/>
        <v>12</v>
      </c>
      <c r="C16" s="49">
        <v>0.5</v>
      </c>
      <c r="D16" s="11" t="s">
        <v>194</v>
      </c>
      <c r="E16" s="11" t="s">
        <v>149</v>
      </c>
      <c r="F16" s="11" t="s">
        <v>174</v>
      </c>
      <c r="G16" s="11" t="s">
        <v>175</v>
      </c>
      <c r="H16" s="11" t="s">
        <v>176</v>
      </c>
      <c r="I16" s="11" t="s">
        <v>177</v>
      </c>
      <c r="J16" s="11" t="s">
        <v>178</v>
      </c>
      <c r="K16" s="43" t="s">
        <v>18</v>
      </c>
      <c r="L16" s="11" t="s">
        <v>180</v>
      </c>
      <c r="M16" s="11" t="s">
        <v>181</v>
      </c>
      <c r="N16" s="11" t="s">
        <v>182</v>
      </c>
      <c r="O16" s="11" t="s">
        <v>183</v>
      </c>
      <c r="P16" s="11" t="s">
        <v>190</v>
      </c>
      <c r="Q16" s="11" t="s">
        <v>184</v>
      </c>
      <c r="R16" s="11" t="s">
        <v>185</v>
      </c>
      <c r="S16" s="11" t="s">
        <v>76</v>
      </c>
      <c r="T16" s="11" t="s">
        <v>186</v>
      </c>
      <c r="U16" s="11" t="s">
        <v>187</v>
      </c>
      <c r="V16" s="43" t="s">
        <v>188</v>
      </c>
      <c r="W16" s="11" t="s">
        <v>189</v>
      </c>
      <c r="Y16" s="31" t="s">
        <v>189</v>
      </c>
      <c r="Z16" s="32" t="s">
        <v>188</v>
      </c>
      <c r="AB16" s="9">
        <f t="shared" si="1"/>
        <v>1</v>
      </c>
      <c r="AC16" s="9">
        <f t="shared" si="2"/>
        <v>1</v>
      </c>
      <c r="AD16" s="9">
        <f t="shared" si="3"/>
        <v>0</v>
      </c>
      <c r="AE16" s="9">
        <f t="shared" si="4"/>
        <v>0</v>
      </c>
      <c r="AF16" s="9">
        <f t="shared" si="5"/>
        <v>0</v>
      </c>
      <c r="AG16" s="9">
        <f t="shared" si="6"/>
        <v>1</v>
      </c>
      <c r="AH16" s="9">
        <f t="shared" si="7"/>
        <v>0</v>
      </c>
      <c r="AI16" s="33">
        <v>0.5</v>
      </c>
      <c r="AJ16" s="9">
        <f t="shared" si="8"/>
        <v>0</v>
      </c>
      <c r="AK16" s="9">
        <f t="shared" si="9"/>
        <v>1</v>
      </c>
      <c r="AL16" s="9">
        <f t="shared" si="10"/>
        <v>1</v>
      </c>
      <c r="AM16" s="9">
        <f t="shared" si="11"/>
        <v>1</v>
      </c>
      <c r="AN16" s="9">
        <f t="shared" si="12"/>
        <v>1</v>
      </c>
      <c r="AO16" s="9">
        <f t="shared" si="13"/>
        <v>0</v>
      </c>
      <c r="AP16" s="9">
        <f t="shared" si="14"/>
        <v>1</v>
      </c>
      <c r="AQ16" s="9">
        <f t="shared" si="15"/>
        <v>1</v>
      </c>
      <c r="AR16" s="9">
        <f t="shared" si="16"/>
        <v>1</v>
      </c>
      <c r="AS16" s="9">
        <f t="shared" si="17"/>
        <v>1</v>
      </c>
      <c r="AT16" s="33">
        <v>0.5</v>
      </c>
      <c r="AU16" s="9">
        <f t="shared" si="18"/>
        <v>0</v>
      </c>
      <c r="AW16" s="9" t="e">
        <f t="shared" si="21"/>
        <v>#N/A</v>
      </c>
      <c r="AX16" s="33">
        <v>0.5</v>
      </c>
    </row>
    <row r="17" spans="1:50" x14ac:dyDescent="0.2">
      <c r="A17" s="13" t="s">
        <v>13</v>
      </c>
      <c r="B17" s="14">
        <f t="shared" si="20"/>
        <v>13</v>
      </c>
      <c r="C17" s="15">
        <f t="shared" si="0"/>
        <v>0</v>
      </c>
      <c r="D17" s="11" t="s">
        <v>172</v>
      </c>
      <c r="E17" s="11" t="s">
        <v>149</v>
      </c>
      <c r="F17" s="11" t="s">
        <v>154</v>
      </c>
      <c r="G17" s="11" t="s">
        <v>175</v>
      </c>
      <c r="H17" s="11" t="s">
        <v>195</v>
      </c>
      <c r="I17" s="11" t="s">
        <v>177</v>
      </c>
      <c r="J17" s="11" t="s">
        <v>178</v>
      </c>
      <c r="K17" s="43" t="s">
        <v>18</v>
      </c>
      <c r="L17" s="11" t="s">
        <v>180</v>
      </c>
      <c r="M17" s="11" t="s">
        <v>181</v>
      </c>
      <c r="N17" s="11" t="s">
        <v>182</v>
      </c>
      <c r="O17" s="11" t="s">
        <v>183</v>
      </c>
      <c r="P17" s="11" t="s">
        <v>190</v>
      </c>
      <c r="Q17" s="11" t="s">
        <v>184</v>
      </c>
      <c r="R17" s="11" t="s">
        <v>185</v>
      </c>
      <c r="S17" s="11" t="s">
        <v>76</v>
      </c>
      <c r="T17" s="11" t="s">
        <v>137</v>
      </c>
      <c r="U17" s="11" t="s">
        <v>187</v>
      </c>
      <c r="V17" s="43" t="s">
        <v>188</v>
      </c>
      <c r="W17" s="11" t="s">
        <v>197</v>
      </c>
      <c r="Y17" s="31" t="s">
        <v>180</v>
      </c>
      <c r="Z17" s="31" t="s">
        <v>137</v>
      </c>
      <c r="AB17" s="9">
        <f t="shared" si="1"/>
        <v>0</v>
      </c>
      <c r="AC17" s="9">
        <f t="shared" si="2"/>
        <v>1</v>
      </c>
      <c r="AD17" s="9">
        <f t="shared" si="3"/>
        <v>1</v>
      </c>
      <c r="AE17" s="9">
        <f t="shared" si="4"/>
        <v>0</v>
      </c>
      <c r="AF17" s="9">
        <f t="shared" si="5"/>
        <v>1</v>
      </c>
      <c r="AG17" s="9">
        <f t="shared" si="6"/>
        <v>1</v>
      </c>
      <c r="AH17" s="9">
        <f t="shared" si="7"/>
        <v>0</v>
      </c>
      <c r="AI17" s="33">
        <v>0.5</v>
      </c>
      <c r="AJ17" s="9">
        <f t="shared" si="8"/>
        <v>0</v>
      </c>
      <c r="AK17" s="9">
        <f t="shared" si="9"/>
        <v>1</v>
      </c>
      <c r="AL17" s="9">
        <f t="shared" si="10"/>
        <v>1</v>
      </c>
      <c r="AM17" s="9">
        <f t="shared" si="11"/>
        <v>1</v>
      </c>
      <c r="AN17" s="9">
        <f t="shared" si="12"/>
        <v>1</v>
      </c>
      <c r="AO17" s="9">
        <f t="shared" si="13"/>
        <v>0</v>
      </c>
      <c r="AP17" s="9">
        <f t="shared" si="14"/>
        <v>1</v>
      </c>
      <c r="AQ17" s="9">
        <f t="shared" si="15"/>
        <v>1</v>
      </c>
      <c r="AR17" s="9">
        <f t="shared" si="16"/>
        <v>0</v>
      </c>
      <c r="AS17" s="9">
        <f t="shared" si="17"/>
        <v>1</v>
      </c>
      <c r="AT17" s="33">
        <v>0.5</v>
      </c>
      <c r="AU17" s="9">
        <f t="shared" si="18"/>
        <v>1</v>
      </c>
      <c r="AW17" s="9" t="e">
        <f t="shared" si="21"/>
        <v>#N/A</v>
      </c>
      <c r="AX17" s="9" t="e">
        <f>HLOOKUP(Z17,$D$22:$W$23,2,FALSE)</f>
        <v>#N/A</v>
      </c>
    </row>
    <row r="18" spans="1:50" x14ac:dyDescent="0.2">
      <c r="A18" s="13" t="s">
        <v>9</v>
      </c>
      <c r="B18" s="14">
        <f t="shared" si="20"/>
        <v>8</v>
      </c>
      <c r="C18" s="15">
        <f t="shared" si="0"/>
        <v>0</v>
      </c>
      <c r="D18" s="11" t="s">
        <v>172</v>
      </c>
      <c r="E18" s="11" t="s">
        <v>173</v>
      </c>
      <c r="F18" s="11" t="s">
        <v>174</v>
      </c>
      <c r="G18" s="11" t="s">
        <v>175</v>
      </c>
      <c r="H18" s="11" t="s">
        <v>176</v>
      </c>
      <c r="I18" s="11" t="s">
        <v>177</v>
      </c>
      <c r="J18" s="11" t="s">
        <v>178</v>
      </c>
      <c r="K18" s="43" t="s">
        <v>179</v>
      </c>
      <c r="L18" s="11" t="s">
        <v>180</v>
      </c>
      <c r="M18" s="11" t="s">
        <v>181</v>
      </c>
      <c r="N18" s="11" t="s">
        <v>182</v>
      </c>
      <c r="O18" s="11" t="s">
        <v>183</v>
      </c>
      <c r="P18" s="11" t="s">
        <v>190</v>
      </c>
      <c r="Q18" s="11" t="s">
        <v>184</v>
      </c>
      <c r="R18" s="11" t="s">
        <v>191</v>
      </c>
      <c r="S18" s="11" t="s">
        <v>192</v>
      </c>
      <c r="T18" s="11" t="s">
        <v>186</v>
      </c>
      <c r="U18" s="11" t="s">
        <v>187</v>
      </c>
      <c r="V18" s="43" t="s">
        <v>188</v>
      </c>
      <c r="W18" s="11" t="s">
        <v>189</v>
      </c>
      <c r="Y18" s="31" t="s">
        <v>174</v>
      </c>
      <c r="Z18" s="31" t="s">
        <v>172</v>
      </c>
      <c r="AB18" s="9">
        <f t="shared" si="1"/>
        <v>0</v>
      </c>
      <c r="AC18" s="9">
        <f t="shared" si="2"/>
        <v>0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1</v>
      </c>
      <c r="AH18" s="9">
        <f t="shared" si="7"/>
        <v>0</v>
      </c>
      <c r="AI18" s="33">
        <v>0.5</v>
      </c>
      <c r="AJ18" s="9">
        <f t="shared" si="8"/>
        <v>0</v>
      </c>
      <c r="AK18" s="9">
        <f t="shared" si="9"/>
        <v>1</v>
      </c>
      <c r="AL18" s="9">
        <f t="shared" si="10"/>
        <v>1</v>
      </c>
      <c r="AM18" s="9">
        <f t="shared" si="11"/>
        <v>1</v>
      </c>
      <c r="AN18" s="9">
        <f t="shared" si="12"/>
        <v>1</v>
      </c>
      <c r="AO18" s="9">
        <f t="shared" si="13"/>
        <v>0</v>
      </c>
      <c r="AP18" s="9">
        <f t="shared" si="14"/>
        <v>0</v>
      </c>
      <c r="AQ18" s="9">
        <f t="shared" si="15"/>
        <v>0</v>
      </c>
      <c r="AR18" s="9">
        <f t="shared" si="16"/>
        <v>1</v>
      </c>
      <c r="AS18" s="9">
        <f t="shared" si="17"/>
        <v>1</v>
      </c>
      <c r="AT18" s="33">
        <v>0.5</v>
      </c>
      <c r="AU18" s="9">
        <f t="shared" si="18"/>
        <v>0</v>
      </c>
      <c r="AW18" s="9" t="e">
        <f t="shared" si="21"/>
        <v>#N/A</v>
      </c>
      <c r="AX18" s="9" t="e">
        <f>HLOOKUP(Z18,$D$22:$W$23,2,FALSE)</f>
        <v>#N/A</v>
      </c>
    </row>
    <row r="19" spans="1:50" x14ac:dyDescent="0.2">
      <c r="A19" s="13" t="s">
        <v>10</v>
      </c>
      <c r="B19" s="14">
        <f t="shared" si="20"/>
        <v>10</v>
      </c>
      <c r="C19" s="15">
        <f t="shared" si="0"/>
        <v>1</v>
      </c>
      <c r="D19" s="11" t="s">
        <v>172</v>
      </c>
      <c r="E19" s="11" t="s">
        <v>173</v>
      </c>
      <c r="F19" s="11" t="s">
        <v>174</v>
      </c>
      <c r="G19" s="11" t="s">
        <v>175</v>
      </c>
      <c r="H19" s="11" t="s">
        <v>176</v>
      </c>
      <c r="I19" s="11" t="s">
        <v>177</v>
      </c>
      <c r="J19" s="11" t="s">
        <v>178</v>
      </c>
      <c r="K19" s="43" t="s">
        <v>179</v>
      </c>
      <c r="L19" s="11" t="s">
        <v>180</v>
      </c>
      <c r="M19" s="11" t="s">
        <v>181</v>
      </c>
      <c r="N19" s="11" t="s">
        <v>182</v>
      </c>
      <c r="O19" s="11" t="s">
        <v>183</v>
      </c>
      <c r="P19" s="11" t="s">
        <v>190</v>
      </c>
      <c r="Q19" s="11" t="s">
        <v>184</v>
      </c>
      <c r="R19" s="11" t="s">
        <v>185</v>
      </c>
      <c r="S19" s="11" t="s">
        <v>76</v>
      </c>
      <c r="T19" s="11" t="s">
        <v>186</v>
      </c>
      <c r="U19" s="11" t="s">
        <v>187</v>
      </c>
      <c r="V19" s="43" t="s">
        <v>188</v>
      </c>
      <c r="W19" s="11" t="s">
        <v>189</v>
      </c>
      <c r="Y19" s="31" t="s">
        <v>172</v>
      </c>
      <c r="Z19" s="12" t="s">
        <v>185</v>
      </c>
      <c r="AB19" s="9">
        <f t="shared" si="1"/>
        <v>0</v>
      </c>
      <c r="AC19" s="9">
        <f t="shared" si="2"/>
        <v>0</v>
      </c>
      <c r="AD19" s="9">
        <f t="shared" si="3"/>
        <v>0</v>
      </c>
      <c r="AE19" s="9">
        <f t="shared" si="4"/>
        <v>0</v>
      </c>
      <c r="AF19" s="9">
        <f t="shared" si="5"/>
        <v>0</v>
      </c>
      <c r="AG19" s="9">
        <f t="shared" si="6"/>
        <v>1</v>
      </c>
      <c r="AH19" s="9">
        <f t="shared" si="7"/>
        <v>0</v>
      </c>
      <c r="AI19" s="33">
        <v>0.5</v>
      </c>
      <c r="AJ19" s="9">
        <f t="shared" si="8"/>
        <v>0</v>
      </c>
      <c r="AK19" s="9">
        <f t="shared" si="9"/>
        <v>1</v>
      </c>
      <c r="AL19" s="9">
        <f t="shared" si="10"/>
        <v>1</v>
      </c>
      <c r="AM19" s="9">
        <f t="shared" si="11"/>
        <v>1</v>
      </c>
      <c r="AN19" s="9">
        <f t="shared" si="12"/>
        <v>1</v>
      </c>
      <c r="AO19" s="9">
        <f t="shared" si="13"/>
        <v>0</v>
      </c>
      <c r="AP19" s="9">
        <f t="shared" si="14"/>
        <v>1</v>
      </c>
      <c r="AQ19" s="9">
        <f t="shared" si="15"/>
        <v>1</v>
      </c>
      <c r="AR19" s="9">
        <f t="shared" si="16"/>
        <v>1</v>
      </c>
      <c r="AS19" s="9">
        <f t="shared" si="17"/>
        <v>1</v>
      </c>
      <c r="AT19" s="33">
        <v>0.5</v>
      </c>
      <c r="AU19" s="9">
        <f t="shared" si="18"/>
        <v>0</v>
      </c>
      <c r="AW19" s="9" t="e">
        <f t="shared" si="21"/>
        <v>#N/A</v>
      </c>
      <c r="AX19" s="9">
        <f>HLOOKUP(Z19,$D$22:$W$23,2,FALSE)</f>
        <v>1</v>
      </c>
    </row>
    <row r="20" spans="1:50" ht="13.5" thickBot="1" x14ac:dyDescent="0.25">
      <c r="A20" s="16" t="s">
        <v>92</v>
      </c>
      <c r="B20" s="14">
        <f t="shared" si="20"/>
        <v>10</v>
      </c>
      <c r="C20" s="15">
        <f t="shared" si="0"/>
        <v>0</v>
      </c>
      <c r="D20" s="11" t="s">
        <v>172</v>
      </c>
      <c r="E20" s="11" t="s">
        <v>173</v>
      </c>
      <c r="F20" s="11" t="s">
        <v>174</v>
      </c>
      <c r="G20" s="11" t="s">
        <v>175</v>
      </c>
      <c r="H20" s="11" t="s">
        <v>176</v>
      </c>
      <c r="I20" s="11" t="s">
        <v>177</v>
      </c>
      <c r="J20" s="11" t="s">
        <v>178</v>
      </c>
      <c r="K20" s="43" t="s">
        <v>18</v>
      </c>
      <c r="L20" s="11" t="s">
        <v>180</v>
      </c>
      <c r="M20" s="11" t="s">
        <v>181</v>
      </c>
      <c r="N20" s="11" t="s">
        <v>182</v>
      </c>
      <c r="O20" s="11" t="s">
        <v>183</v>
      </c>
      <c r="P20" s="11" t="s">
        <v>190</v>
      </c>
      <c r="Q20" s="11" t="s">
        <v>184</v>
      </c>
      <c r="R20" s="11" t="s">
        <v>185</v>
      </c>
      <c r="S20" s="11" t="s">
        <v>76</v>
      </c>
      <c r="T20" s="11" t="s">
        <v>186</v>
      </c>
      <c r="U20" s="11" t="s">
        <v>187</v>
      </c>
      <c r="V20" s="43" t="s">
        <v>188</v>
      </c>
      <c r="W20" s="11" t="s">
        <v>189</v>
      </c>
      <c r="Y20" s="31" t="s">
        <v>180</v>
      </c>
      <c r="Z20" s="31" t="s">
        <v>174</v>
      </c>
      <c r="AB20" s="9">
        <f t="shared" si="1"/>
        <v>0</v>
      </c>
      <c r="AC20" s="9">
        <f t="shared" si="2"/>
        <v>0</v>
      </c>
      <c r="AD20" s="9">
        <f t="shared" si="3"/>
        <v>0</v>
      </c>
      <c r="AE20" s="9">
        <f t="shared" si="4"/>
        <v>0</v>
      </c>
      <c r="AF20" s="9">
        <f t="shared" si="5"/>
        <v>0</v>
      </c>
      <c r="AG20" s="9">
        <f t="shared" si="6"/>
        <v>1</v>
      </c>
      <c r="AH20" s="9">
        <f t="shared" si="7"/>
        <v>0</v>
      </c>
      <c r="AI20" s="33">
        <v>0.5</v>
      </c>
      <c r="AJ20" s="9">
        <f t="shared" si="8"/>
        <v>0</v>
      </c>
      <c r="AK20" s="9">
        <f t="shared" si="9"/>
        <v>1</v>
      </c>
      <c r="AL20" s="9">
        <f t="shared" si="10"/>
        <v>1</v>
      </c>
      <c r="AM20" s="9">
        <f t="shared" si="11"/>
        <v>1</v>
      </c>
      <c r="AN20" s="9">
        <f t="shared" si="12"/>
        <v>1</v>
      </c>
      <c r="AO20" s="9">
        <f t="shared" si="13"/>
        <v>0</v>
      </c>
      <c r="AP20" s="9">
        <f t="shared" si="14"/>
        <v>1</v>
      </c>
      <c r="AQ20" s="9">
        <f t="shared" si="15"/>
        <v>1</v>
      </c>
      <c r="AR20" s="9">
        <f t="shared" si="16"/>
        <v>1</v>
      </c>
      <c r="AS20" s="9">
        <f t="shared" si="17"/>
        <v>1</v>
      </c>
      <c r="AT20" s="33">
        <v>0.5</v>
      </c>
      <c r="AU20" s="9">
        <f t="shared" si="18"/>
        <v>0</v>
      </c>
      <c r="AW20" s="9" t="e">
        <f t="shared" si="21"/>
        <v>#N/A</v>
      </c>
      <c r="AX20" s="9" t="e">
        <f>HLOOKUP(Z20,$D$22:$W$23,2,FALSE)</f>
        <v>#N/A</v>
      </c>
    </row>
    <row r="21" spans="1:50" x14ac:dyDescent="0.2">
      <c r="A21" s="9" t="s">
        <v>232</v>
      </c>
      <c r="Z21" s="50"/>
    </row>
    <row r="22" spans="1:50" x14ac:dyDescent="0.2">
      <c r="A22" s="10"/>
      <c r="B22" s="9" t="s">
        <v>24</v>
      </c>
      <c r="C22" s="9" t="s">
        <v>23</v>
      </c>
      <c r="D22" s="14" t="s">
        <v>194</v>
      </c>
      <c r="E22" s="14" t="s">
        <v>149</v>
      </c>
      <c r="F22" s="14" t="s">
        <v>154</v>
      </c>
      <c r="G22" s="14" t="s">
        <v>22</v>
      </c>
      <c r="H22" s="14" t="s">
        <v>195</v>
      </c>
      <c r="I22" s="14" t="s">
        <v>177</v>
      </c>
      <c r="J22" s="14" t="s">
        <v>196</v>
      </c>
      <c r="K22" s="32" t="s">
        <v>59</v>
      </c>
      <c r="L22" s="14" t="s">
        <v>198</v>
      </c>
      <c r="M22" s="14" t="s">
        <v>181</v>
      </c>
      <c r="N22" s="14" t="s">
        <v>182</v>
      </c>
      <c r="O22" s="14" t="s">
        <v>183</v>
      </c>
      <c r="P22" s="14" t="s">
        <v>190</v>
      </c>
      <c r="Q22" s="14" t="s">
        <v>138</v>
      </c>
      <c r="R22" s="14" t="s">
        <v>185</v>
      </c>
      <c r="S22" s="14" t="s">
        <v>76</v>
      </c>
      <c r="T22" s="14" t="s">
        <v>186</v>
      </c>
      <c r="U22" s="14" t="s">
        <v>187</v>
      </c>
      <c r="V22" s="32" t="s">
        <v>59</v>
      </c>
      <c r="W22" s="14" t="s">
        <v>197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sortState ref="A27:B44">
    <sortCondition descending="1" ref="B27:B44"/>
  </sortState>
  <conditionalFormatting sqref="D12:J20 D4:J4 D8:J9 L3:U20 W3:W20">
    <cfRule type="cellIs" dxfId="98" priority="8" operator="notEqual">
      <formula>D$22</formula>
    </cfRule>
  </conditionalFormatting>
  <conditionalFormatting sqref="D5:J5">
    <cfRule type="cellIs" dxfId="97" priority="7" operator="notEqual">
      <formula>D$22</formula>
    </cfRule>
  </conditionalFormatting>
  <conditionalFormatting sqref="D3:J3">
    <cfRule type="cellIs" dxfId="96" priority="6" operator="notEqual">
      <formula>D$22</formula>
    </cfRule>
  </conditionalFormatting>
  <conditionalFormatting sqref="D7:J7">
    <cfRule type="cellIs" dxfId="95" priority="5" operator="notEqual">
      <formula>D$22</formula>
    </cfRule>
  </conditionalFormatting>
  <conditionalFormatting sqref="D6:J6">
    <cfRule type="cellIs" dxfId="94" priority="4" operator="notEqual">
      <formula>D$22</formula>
    </cfRule>
  </conditionalFormatting>
  <conditionalFormatting sqref="D10:J10">
    <cfRule type="cellIs" dxfId="93" priority="2" operator="notEqual">
      <formula>D$22</formula>
    </cfRule>
  </conditionalFormatting>
  <conditionalFormatting sqref="D11:J11">
    <cfRule type="cellIs" dxfId="92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9.5703125" style="9" bestFit="1" customWidth="1"/>
    <col min="5" max="5" width="8.28515625" style="9" bestFit="1" customWidth="1"/>
    <col min="6" max="6" width="11.140625" style="9" bestFit="1" customWidth="1"/>
    <col min="7" max="7" width="8" style="9" bestFit="1" customWidth="1"/>
    <col min="8" max="8" width="8.85546875" style="9" bestFit="1" customWidth="1"/>
    <col min="9" max="9" width="8.42578125" style="9" bestFit="1" customWidth="1"/>
    <col min="10" max="10" width="9.140625" style="9" bestFit="1" customWidth="1"/>
    <col min="11" max="11" width="8.42578125" style="9" bestFit="1" customWidth="1"/>
    <col min="12" max="12" width="9.42578125" style="9" bestFit="1" customWidth="1"/>
    <col min="13" max="13" width="9.7109375" style="9" bestFit="1" customWidth="1"/>
    <col min="14" max="14" width="8.28515625" style="9" bestFit="1" customWidth="1"/>
    <col min="15" max="15" width="10.140625" style="9" bestFit="1" customWidth="1"/>
    <col min="16" max="16" width="7.140625" style="9" bestFit="1" customWidth="1"/>
    <col min="17" max="17" width="9.140625" style="9" bestFit="1" customWidth="1"/>
    <col min="18" max="18" width="7.42578125" style="9" bestFit="1" customWidth="1"/>
    <col min="19" max="19" width="8" style="9" bestFit="1" customWidth="1"/>
    <col min="20" max="20" width="9.7109375" style="9" bestFit="1" customWidth="1"/>
    <col min="21" max="21" width="10" style="9" bestFit="1" customWidth="1"/>
    <col min="22" max="22" width="7.140625" style="9" bestFit="1" customWidth="1"/>
    <col min="23" max="23" width="8.710937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171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16</v>
      </c>
      <c r="C3" s="15">
        <f t="shared" ref="C3:C20" si="0">COUNT(AW3:AX3)</f>
        <v>2</v>
      </c>
      <c r="D3" s="11" t="s">
        <v>201</v>
      </c>
      <c r="E3" s="11" t="s">
        <v>202</v>
      </c>
      <c r="F3" s="11" t="s">
        <v>203</v>
      </c>
      <c r="G3" s="11" t="s">
        <v>204</v>
      </c>
      <c r="H3" s="11" t="s">
        <v>205</v>
      </c>
      <c r="I3" s="11" t="s">
        <v>206</v>
      </c>
      <c r="J3" s="11" t="s">
        <v>207</v>
      </c>
      <c r="K3" s="11" t="s">
        <v>208</v>
      </c>
      <c r="L3" s="11" t="s">
        <v>209</v>
      </c>
      <c r="M3" s="11" t="s">
        <v>210</v>
      </c>
      <c r="N3" s="11" t="s">
        <v>211</v>
      </c>
      <c r="O3" s="11" t="s">
        <v>212</v>
      </c>
      <c r="P3" s="11" t="s">
        <v>213</v>
      </c>
      <c r="Q3" s="11" t="s">
        <v>214</v>
      </c>
      <c r="R3" s="11" t="s">
        <v>215</v>
      </c>
      <c r="S3" s="11" t="s">
        <v>216</v>
      </c>
      <c r="T3" s="11" t="s">
        <v>217</v>
      </c>
      <c r="U3" s="11" t="s">
        <v>218</v>
      </c>
      <c r="V3" s="11" t="s">
        <v>219</v>
      </c>
      <c r="W3" s="11" t="s">
        <v>220</v>
      </c>
      <c r="Y3" s="14" t="s">
        <v>203</v>
      </c>
      <c r="Z3" s="14" t="s">
        <v>216</v>
      </c>
      <c r="AB3" s="9">
        <f t="shared" ref="AB3:AB20" si="1">IF(D3=$D$22,1,0)</f>
        <v>1</v>
      </c>
      <c r="AC3" s="9">
        <f t="shared" ref="AC3:AC20" si="2">IF(E3=$E$22,1,0)</f>
        <v>1</v>
      </c>
      <c r="AD3" s="9">
        <f t="shared" ref="AD3:AD20" si="3">IF(F3=$F$22,1,0)</f>
        <v>1</v>
      </c>
      <c r="AE3" s="9">
        <f t="shared" ref="AE3:AE20" si="4">IF(G3=$G$22,1,0)</f>
        <v>1</v>
      </c>
      <c r="AF3" s="9">
        <f t="shared" ref="AF3:AF20" si="5">IF(H3=$H$22,1,0)</f>
        <v>1</v>
      </c>
      <c r="AG3" s="9">
        <f t="shared" ref="AG3:AG20" si="6">IF(I3=$I$22,1,0)</f>
        <v>1</v>
      </c>
      <c r="AH3" s="9">
        <f t="shared" ref="AH3:AH20" si="7">IF(J3=$J$22,1,0)</f>
        <v>0</v>
      </c>
      <c r="AI3" s="9">
        <f t="shared" ref="AI3:AI20" si="8">IF(K3=$K$22,1,0)</f>
        <v>1</v>
      </c>
      <c r="AJ3" s="9">
        <f t="shared" ref="AJ3:AJ20" si="9">IF(L3=$L$22,1,0)</f>
        <v>1</v>
      </c>
      <c r="AK3" s="9">
        <f t="shared" ref="AK3:AK20" si="10">IF(M3=$M$22,1,0)</f>
        <v>0</v>
      </c>
      <c r="AL3" s="9">
        <f t="shared" ref="AL3:AL20" si="11">IF(N3=$N$22,1,0)</f>
        <v>0</v>
      </c>
      <c r="AM3" s="9">
        <f t="shared" ref="AM3:AM20" si="12">IF(O3=$O$22,1,0)</f>
        <v>1</v>
      </c>
      <c r="AN3" s="9">
        <f t="shared" ref="AN3:AN20" si="13">IF(P3=$P$22,1,0)</f>
        <v>1</v>
      </c>
      <c r="AO3" s="9">
        <f t="shared" ref="AO3:AO20" si="14">IF(Q3=$Q$22,1,0)</f>
        <v>1</v>
      </c>
      <c r="AP3" s="9">
        <f t="shared" ref="AP3:AP20" si="15">IF(R3=$R$22,1,0)</f>
        <v>1</v>
      </c>
      <c r="AQ3" s="9">
        <f t="shared" ref="AQ3:AQ20" si="16">IF(S3=$S$22,1,0)</f>
        <v>1</v>
      </c>
      <c r="AR3" s="9">
        <f t="shared" ref="AR3:AR20" si="17">IF(T3=$T$22,1,0)</f>
        <v>1</v>
      </c>
      <c r="AS3" s="9">
        <f t="shared" ref="AS3:AS20" si="18">IF(U3=$U$22,1,0)</f>
        <v>1</v>
      </c>
      <c r="AT3" s="9">
        <f t="shared" ref="AT3:AT20" si="19">IF(V3=$V$22,1,0)</f>
        <v>1</v>
      </c>
      <c r="AU3" s="9">
        <f t="shared" ref="AU3:AU20" si="20">IF(W3=$W$22,1,0)</f>
        <v>0</v>
      </c>
      <c r="AW3" s="9">
        <f t="shared" ref="AW3:AW20" si="21">HLOOKUP(Y3,$D$22:$W$23,2,FALSE)</f>
        <v>1</v>
      </c>
      <c r="AX3" s="9">
        <f t="shared" ref="AX3:AX20" si="22">HLOOKUP(Z3,$D$22:$W$23,2,FALSE)</f>
        <v>1</v>
      </c>
    </row>
    <row r="4" spans="1:50" x14ac:dyDescent="0.2">
      <c r="A4" s="13" t="s">
        <v>0</v>
      </c>
      <c r="B4" s="14" t="s">
        <v>231</v>
      </c>
      <c r="C4" s="15">
        <f t="shared" si="0"/>
        <v>0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9">
        <f t="shared" si="10"/>
        <v>0</v>
      </c>
      <c r="AL4" s="9">
        <f t="shared" si="11"/>
        <v>0</v>
      </c>
      <c r="AM4" s="9">
        <f t="shared" si="12"/>
        <v>0</v>
      </c>
      <c r="AN4" s="9">
        <f t="shared" si="13"/>
        <v>0</v>
      </c>
      <c r="AO4" s="9">
        <f t="shared" si="14"/>
        <v>0</v>
      </c>
      <c r="AP4" s="9">
        <f t="shared" si="15"/>
        <v>0</v>
      </c>
      <c r="AQ4" s="9">
        <f t="shared" si="16"/>
        <v>0</v>
      </c>
      <c r="AR4" s="9">
        <f t="shared" si="17"/>
        <v>0</v>
      </c>
      <c r="AS4" s="9">
        <f t="shared" si="18"/>
        <v>0</v>
      </c>
      <c r="AT4" s="9">
        <f t="shared" si="19"/>
        <v>0</v>
      </c>
      <c r="AU4" s="9">
        <f t="shared" si="20"/>
        <v>0</v>
      </c>
      <c r="AW4" s="9" t="e">
        <f t="shared" si="21"/>
        <v>#N/A</v>
      </c>
      <c r="AX4" s="9" t="e">
        <f t="shared" si="22"/>
        <v>#N/A</v>
      </c>
    </row>
    <row r="5" spans="1:50" x14ac:dyDescent="0.2">
      <c r="A5" s="13" t="s">
        <v>1</v>
      </c>
      <c r="B5" s="14">
        <f t="shared" ref="B5:B20" si="23">SUM(AB5:AU5)</f>
        <v>13</v>
      </c>
      <c r="C5" s="15">
        <f t="shared" si="0"/>
        <v>2</v>
      </c>
      <c r="D5" s="11" t="s">
        <v>201</v>
      </c>
      <c r="E5" s="11" t="s">
        <v>77</v>
      </c>
      <c r="F5" s="11" t="s">
        <v>203</v>
      </c>
      <c r="G5" s="11" t="s">
        <v>204</v>
      </c>
      <c r="H5" s="11" t="s">
        <v>205</v>
      </c>
      <c r="I5" s="11" t="s">
        <v>206</v>
      </c>
      <c r="J5" s="11" t="s">
        <v>207</v>
      </c>
      <c r="K5" s="11" t="s">
        <v>208</v>
      </c>
      <c r="L5" s="11" t="s">
        <v>209</v>
      </c>
      <c r="M5" s="11" t="s">
        <v>210</v>
      </c>
      <c r="N5" s="11" t="s">
        <v>211</v>
      </c>
      <c r="O5" s="11" t="s">
        <v>212</v>
      </c>
      <c r="P5" s="11" t="s">
        <v>213</v>
      </c>
      <c r="Q5" s="11" t="s">
        <v>73</v>
      </c>
      <c r="R5" s="11" t="s">
        <v>215</v>
      </c>
      <c r="S5" s="11" t="s">
        <v>216</v>
      </c>
      <c r="T5" s="11" t="s">
        <v>217</v>
      </c>
      <c r="U5" s="11" t="s">
        <v>218</v>
      </c>
      <c r="V5" s="11" t="s">
        <v>197</v>
      </c>
      <c r="W5" s="11" t="s">
        <v>220</v>
      </c>
      <c r="Y5" s="14" t="s">
        <v>201</v>
      </c>
      <c r="Z5" s="14" t="s">
        <v>203</v>
      </c>
      <c r="AB5" s="9">
        <f t="shared" si="1"/>
        <v>1</v>
      </c>
      <c r="AC5" s="9">
        <f t="shared" si="2"/>
        <v>0</v>
      </c>
      <c r="AD5" s="9">
        <f t="shared" si="3"/>
        <v>1</v>
      </c>
      <c r="AE5" s="9">
        <f t="shared" si="4"/>
        <v>1</v>
      </c>
      <c r="AF5" s="9">
        <f t="shared" si="5"/>
        <v>1</v>
      </c>
      <c r="AG5" s="9">
        <f t="shared" si="6"/>
        <v>1</v>
      </c>
      <c r="AH5" s="9">
        <f t="shared" si="7"/>
        <v>0</v>
      </c>
      <c r="AI5" s="9">
        <f t="shared" si="8"/>
        <v>1</v>
      </c>
      <c r="AJ5" s="9">
        <f t="shared" si="9"/>
        <v>1</v>
      </c>
      <c r="AK5" s="9">
        <f t="shared" si="10"/>
        <v>0</v>
      </c>
      <c r="AL5" s="9">
        <f t="shared" si="11"/>
        <v>0</v>
      </c>
      <c r="AM5" s="9">
        <f t="shared" si="12"/>
        <v>1</v>
      </c>
      <c r="AN5" s="9">
        <f t="shared" si="13"/>
        <v>1</v>
      </c>
      <c r="AO5" s="9">
        <f t="shared" si="14"/>
        <v>0</v>
      </c>
      <c r="AP5" s="9">
        <f t="shared" si="15"/>
        <v>1</v>
      </c>
      <c r="AQ5" s="9">
        <f t="shared" si="16"/>
        <v>1</v>
      </c>
      <c r="AR5" s="9">
        <f t="shared" si="17"/>
        <v>1</v>
      </c>
      <c r="AS5" s="9">
        <f t="shared" si="18"/>
        <v>1</v>
      </c>
      <c r="AT5" s="9">
        <f t="shared" si="19"/>
        <v>0</v>
      </c>
      <c r="AU5" s="9">
        <f t="shared" si="20"/>
        <v>0</v>
      </c>
      <c r="AW5" s="9">
        <f t="shared" si="21"/>
        <v>1</v>
      </c>
      <c r="AX5" s="9">
        <f t="shared" si="22"/>
        <v>1</v>
      </c>
    </row>
    <row r="6" spans="1:50" x14ac:dyDescent="0.2">
      <c r="A6" s="13" t="s">
        <v>2</v>
      </c>
      <c r="B6" s="14">
        <f t="shared" si="23"/>
        <v>10</v>
      </c>
      <c r="C6" s="15">
        <f t="shared" si="0"/>
        <v>1</v>
      </c>
      <c r="D6" s="11" t="s">
        <v>151</v>
      </c>
      <c r="E6" s="11" t="s">
        <v>202</v>
      </c>
      <c r="F6" s="11" t="s">
        <v>203</v>
      </c>
      <c r="G6" s="11" t="s">
        <v>221</v>
      </c>
      <c r="H6" s="11" t="s">
        <v>222</v>
      </c>
      <c r="I6" s="11" t="s">
        <v>206</v>
      </c>
      <c r="J6" s="11" t="s">
        <v>207</v>
      </c>
      <c r="K6" s="11" t="s">
        <v>71</v>
      </c>
      <c r="L6" s="11" t="s">
        <v>223</v>
      </c>
      <c r="M6" s="11" t="s">
        <v>210</v>
      </c>
      <c r="N6" s="11" t="s">
        <v>211</v>
      </c>
      <c r="O6" s="11" t="s">
        <v>212</v>
      </c>
      <c r="P6" s="11" t="s">
        <v>213</v>
      </c>
      <c r="Q6" s="11" t="s">
        <v>214</v>
      </c>
      <c r="R6" s="11" t="s">
        <v>119</v>
      </c>
      <c r="S6" s="11" t="s">
        <v>216</v>
      </c>
      <c r="T6" s="11" t="s">
        <v>217</v>
      </c>
      <c r="U6" s="11" t="s">
        <v>218</v>
      </c>
      <c r="V6" s="11" t="s">
        <v>219</v>
      </c>
      <c r="W6" s="11" t="s">
        <v>220</v>
      </c>
      <c r="Y6" s="14" t="s">
        <v>203</v>
      </c>
      <c r="Z6" s="11" t="s">
        <v>210</v>
      </c>
      <c r="AB6" s="9">
        <f t="shared" si="1"/>
        <v>0</v>
      </c>
      <c r="AC6" s="9">
        <f t="shared" si="2"/>
        <v>1</v>
      </c>
      <c r="AD6" s="9">
        <f t="shared" si="3"/>
        <v>1</v>
      </c>
      <c r="AE6" s="9">
        <f t="shared" si="4"/>
        <v>0</v>
      </c>
      <c r="AF6" s="9">
        <f t="shared" si="5"/>
        <v>0</v>
      </c>
      <c r="AG6" s="9">
        <f t="shared" si="6"/>
        <v>1</v>
      </c>
      <c r="AH6" s="9">
        <f t="shared" si="7"/>
        <v>0</v>
      </c>
      <c r="AI6" s="9">
        <f t="shared" si="8"/>
        <v>0</v>
      </c>
      <c r="AJ6" s="9">
        <f t="shared" si="9"/>
        <v>0</v>
      </c>
      <c r="AK6" s="9">
        <f t="shared" si="10"/>
        <v>0</v>
      </c>
      <c r="AL6" s="9">
        <f t="shared" si="11"/>
        <v>0</v>
      </c>
      <c r="AM6" s="9">
        <f t="shared" si="12"/>
        <v>1</v>
      </c>
      <c r="AN6" s="9">
        <f t="shared" si="13"/>
        <v>1</v>
      </c>
      <c r="AO6" s="9">
        <f t="shared" si="14"/>
        <v>1</v>
      </c>
      <c r="AP6" s="9">
        <f t="shared" si="15"/>
        <v>0</v>
      </c>
      <c r="AQ6" s="9">
        <f t="shared" si="16"/>
        <v>1</v>
      </c>
      <c r="AR6" s="9">
        <f t="shared" si="17"/>
        <v>1</v>
      </c>
      <c r="AS6" s="9">
        <f t="shared" si="18"/>
        <v>1</v>
      </c>
      <c r="AT6" s="9">
        <f t="shared" si="19"/>
        <v>1</v>
      </c>
      <c r="AU6" s="9">
        <f t="shared" si="20"/>
        <v>0</v>
      </c>
      <c r="AW6" s="9">
        <f t="shared" si="21"/>
        <v>1</v>
      </c>
      <c r="AX6" s="9" t="e">
        <f t="shared" si="22"/>
        <v>#N/A</v>
      </c>
    </row>
    <row r="7" spans="1:50" x14ac:dyDescent="0.2">
      <c r="A7" s="13" t="s">
        <v>3</v>
      </c>
      <c r="B7" s="14">
        <f t="shared" si="23"/>
        <v>13</v>
      </c>
      <c r="C7" s="15">
        <f t="shared" si="0"/>
        <v>2</v>
      </c>
      <c r="D7" s="11" t="s">
        <v>201</v>
      </c>
      <c r="E7" s="11" t="s">
        <v>202</v>
      </c>
      <c r="F7" s="11" t="s">
        <v>203</v>
      </c>
      <c r="G7" s="11" t="s">
        <v>221</v>
      </c>
      <c r="H7" s="11" t="s">
        <v>205</v>
      </c>
      <c r="I7" s="11" t="s">
        <v>206</v>
      </c>
      <c r="J7" s="11" t="s">
        <v>207</v>
      </c>
      <c r="K7" s="11" t="s">
        <v>71</v>
      </c>
      <c r="L7" s="11" t="s">
        <v>209</v>
      </c>
      <c r="M7" s="11" t="s">
        <v>210</v>
      </c>
      <c r="N7" s="11" t="s">
        <v>211</v>
      </c>
      <c r="O7" s="11" t="s">
        <v>212</v>
      </c>
      <c r="P7" s="11" t="s">
        <v>213</v>
      </c>
      <c r="Q7" s="11" t="s">
        <v>214</v>
      </c>
      <c r="R7" s="11" t="s">
        <v>215</v>
      </c>
      <c r="S7" s="11" t="s">
        <v>216</v>
      </c>
      <c r="T7" s="11" t="s">
        <v>217</v>
      </c>
      <c r="U7" s="11" t="s">
        <v>145</v>
      </c>
      <c r="V7" s="11" t="s">
        <v>219</v>
      </c>
      <c r="W7" s="11" t="s">
        <v>220</v>
      </c>
      <c r="Y7" s="14" t="s">
        <v>206</v>
      </c>
      <c r="Z7" s="14" t="s">
        <v>209</v>
      </c>
      <c r="AB7" s="9">
        <f t="shared" si="1"/>
        <v>1</v>
      </c>
      <c r="AC7" s="9">
        <f t="shared" si="2"/>
        <v>1</v>
      </c>
      <c r="AD7" s="9">
        <f t="shared" si="3"/>
        <v>1</v>
      </c>
      <c r="AE7" s="9">
        <f t="shared" si="4"/>
        <v>0</v>
      </c>
      <c r="AF7" s="9">
        <f t="shared" si="5"/>
        <v>1</v>
      </c>
      <c r="AG7" s="9">
        <f t="shared" si="6"/>
        <v>1</v>
      </c>
      <c r="AH7" s="9">
        <f t="shared" si="7"/>
        <v>0</v>
      </c>
      <c r="AI7" s="9">
        <f t="shared" si="8"/>
        <v>0</v>
      </c>
      <c r="AJ7" s="9">
        <f t="shared" si="9"/>
        <v>1</v>
      </c>
      <c r="AK7" s="9">
        <f t="shared" si="10"/>
        <v>0</v>
      </c>
      <c r="AL7" s="9">
        <f t="shared" si="11"/>
        <v>0</v>
      </c>
      <c r="AM7" s="9">
        <f t="shared" si="12"/>
        <v>1</v>
      </c>
      <c r="AN7" s="9">
        <f t="shared" si="13"/>
        <v>1</v>
      </c>
      <c r="AO7" s="9">
        <f t="shared" si="14"/>
        <v>1</v>
      </c>
      <c r="AP7" s="9">
        <f t="shared" si="15"/>
        <v>1</v>
      </c>
      <c r="AQ7" s="9">
        <f t="shared" si="16"/>
        <v>1</v>
      </c>
      <c r="AR7" s="9">
        <f t="shared" si="17"/>
        <v>1</v>
      </c>
      <c r="AS7" s="9">
        <f t="shared" si="18"/>
        <v>0</v>
      </c>
      <c r="AT7" s="9">
        <f t="shared" si="19"/>
        <v>1</v>
      </c>
      <c r="AU7" s="9">
        <f t="shared" si="20"/>
        <v>0</v>
      </c>
      <c r="AW7" s="9">
        <f t="shared" si="21"/>
        <v>1</v>
      </c>
      <c r="AX7" s="9">
        <f t="shared" si="22"/>
        <v>1</v>
      </c>
    </row>
    <row r="8" spans="1:50" x14ac:dyDescent="0.2">
      <c r="A8" s="13" t="s">
        <v>93</v>
      </c>
      <c r="B8" s="14">
        <f t="shared" si="23"/>
        <v>14</v>
      </c>
      <c r="C8" s="15">
        <f t="shared" si="0"/>
        <v>2</v>
      </c>
      <c r="D8" s="11" t="s">
        <v>201</v>
      </c>
      <c r="E8" s="11" t="s">
        <v>202</v>
      </c>
      <c r="F8" s="11" t="s">
        <v>203</v>
      </c>
      <c r="G8" s="11" t="s">
        <v>221</v>
      </c>
      <c r="H8" s="11" t="s">
        <v>205</v>
      </c>
      <c r="I8" s="11" t="s">
        <v>206</v>
      </c>
      <c r="J8" s="11" t="s">
        <v>20</v>
      </c>
      <c r="K8" s="11" t="s">
        <v>208</v>
      </c>
      <c r="L8" s="11" t="s">
        <v>209</v>
      </c>
      <c r="M8" s="11" t="s">
        <v>210</v>
      </c>
      <c r="N8" s="11" t="s">
        <v>211</v>
      </c>
      <c r="O8" s="11" t="s">
        <v>212</v>
      </c>
      <c r="P8" s="11" t="s">
        <v>213</v>
      </c>
      <c r="Q8" s="11" t="s">
        <v>214</v>
      </c>
      <c r="R8" s="11" t="s">
        <v>119</v>
      </c>
      <c r="S8" s="11" t="s">
        <v>216</v>
      </c>
      <c r="T8" s="11" t="s">
        <v>217</v>
      </c>
      <c r="U8" s="11" t="s">
        <v>218</v>
      </c>
      <c r="V8" s="11" t="s">
        <v>197</v>
      </c>
      <c r="W8" s="11" t="s">
        <v>220</v>
      </c>
      <c r="Y8" s="14" t="s">
        <v>203</v>
      </c>
      <c r="Z8" s="14" t="s">
        <v>212</v>
      </c>
      <c r="AB8" s="9">
        <f t="shared" si="1"/>
        <v>1</v>
      </c>
      <c r="AC8" s="9">
        <f t="shared" si="2"/>
        <v>1</v>
      </c>
      <c r="AD8" s="9">
        <f t="shared" si="3"/>
        <v>1</v>
      </c>
      <c r="AE8" s="9">
        <f t="shared" si="4"/>
        <v>0</v>
      </c>
      <c r="AF8" s="9">
        <f t="shared" si="5"/>
        <v>1</v>
      </c>
      <c r="AG8" s="9">
        <f t="shared" si="6"/>
        <v>1</v>
      </c>
      <c r="AH8" s="9">
        <f t="shared" si="7"/>
        <v>1</v>
      </c>
      <c r="AI8" s="9">
        <f t="shared" si="8"/>
        <v>1</v>
      </c>
      <c r="AJ8" s="9">
        <f t="shared" si="9"/>
        <v>1</v>
      </c>
      <c r="AK8" s="9">
        <f t="shared" si="10"/>
        <v>0</v>
      </c>
      <c r="AL8" s="9">
        <f t="shared" si="11"/>
        <v>0</v>
      </c>
      <c r="AM8" s="9">
        <f t="shared" si="12"/>
        <v>1</v>
      </c>
      <c r="AN8" s="9">
        <f t="shared" si="13"/>
        <v>1</v>
      </c>
      <c r="AO8" s="9">
        <f t="shared" si="14"/>
        <v>1</v>
      </c>
      <c r="AP8" s="9">
        <f t="shared" si="15"/>
        <v>0</v>
      </c>
      <c r="AQ8" s="9">
        <f t="shared" si="16"/>
        <v>1</v>
      </c>
      <c r="AR8" s="9">
        <f t="shared" si="17"/>
        <v>1</v>
      </c>
      <c r="AS8" s="9">
        <f t="shared" si="18"/>
        <v>1</v>
      </c>
      <c r="AT8" s="9">
        <f t="shared" si="19"/>
        <v>0</v>
      </c>
      <c r="AU8" s="9">
        <f t="shared" si="20"/>
        <v>0</v>
      </c>
      <c r="AW8" s="9">
        <f t="shared" si="21"/>
        <v>1</v>
      </c>
      <c r="AX8" s="9">
        <f t="shared" si="22"/>
        <v>1</v>
      </c>
    </row>
    <row r="9" spans="1:50" x14ac:dyDescent="0.2">
      <c r="A9" s="13" t="s">
        <v>4</v>
      </c>
      <c r="B9" s="14">
        <f t="shared" si="23"/>
        <v>15</v>
      </c>
      <c r="C9" s="15">
        <f t="shared" si="0"/>
        <v>2</v>
      </c>
      <c r="D9" s="11" t="s">
        <v>201</v>
      </c>
      <c r="E9" s="11" t="s">
        <v>202</v>
      </c>
      <c r="F9" s="11" t="s">
        <v>203</v>
      </c>
      <c r="G9" s="11" t="s">
        <v>204</v>
      </c>
      <c r="H9" s="11" t="s">
        <v>205</v>
      </c>
      <c r="I9" s="11" t="s">
        <v>206</v>
      </c>
      <c r="J9" s="11" t="s">
        <v>20</v>
      </c>
      <c r="K9" s="11" t="s">
        <v>71</v>
      </c>
      <c r="L9" s="11" t="s">
        <v>223</v>
      </c>
      <c r="M9" s="11" t="s">
        <v>210</v>
      </c>
      <c r="N9" s="11" t="s">
        <v>211</v>
      </c>
      <c r="O9" s="11" t="s">
        <v>212</v>
      </c>
      <c r="P9" s="11" t="s">
        <v>213</v>
      </c>
      <c r="Q9" s="11" t="s">
        <v>214</v>
      </c>
      <c r="R9" s="11" t="s">
        <v>215</v>
      </c>
      <c r="S9" s="11" t="s">
        <v>216</v>
      </c>
      <c r="T9" s="11" t="s">
        <v>217</v>
      </c>
      <c r="U9" s="11" t="s">
        <v>218</v>
      </c>
      <c r="V9" s="11" t="s">
        <v>219</v>
      </c>
      <c r="W9" s="11" t="s">
        <v>220</v>
      </c>
      <c r="Y9" s="14" t="s">
        <v>218</v>
      </c>
      <c r="Z9" s="14" t="s">
        <v>204</v>
      </c>
      <c r="AB9" s="9">
        <f t="shared" si="1"/>
        <v>1</v>
      </c>
      <c r="AC9" s="9">
        <f t="shared" si="2"/>
        <v>1</v>
      </c>
      <c r="AD9" s="9">
        <f t="shared" si="3"/>
        <v>1</v>
      </c>
      <c r="AE9" s="9">
        <f t="shared" si="4"/>
        <v>1</v>
      </c>
      <c r="AF9" s="9">
        <f t="shared" si="5"/>
        <v>1</v>
      </c>
      <c r="AG9" s="9">
        <f t="shared" si="6"/>
        <v>1</v>
      </c>
      <c r="AH9" s="9">
        <f t="shared" si="7"/>
        <v>1</v>
      </c>
      <c r="AI9" s="9">
        <f t="shared" si="8"/>
        <v>0</v>
      </c>
      <c r="AJ9" s="9">
        <f t="shared" si="9"/>
        <v>0</v>
      </c>
      <c r="AK9" s="9">
        <f t="shared" si="10"/>
        <v>0</v>
      </c>
      <c r="AL9" s="9">
        <f t="shared" si="11"/>
        <v>0</v>
      </c>
      <c r="AM9" s="9">
        <f t="shared" si="12"/>
        <v>1</v>
      </c>
      <c r="AN9" s="9">
        <f t="shared" si="13"/>
        <v>1</v>
      </c>
      <c r="AO9" s="9">
        <f t="shared" si="14"/>
        <v>1</v>
      </c>
      <c r="AP9" s="9">
        <f t="shared" si="15"/>
        <v>1</v>
      </c>
      <c r="AQ9" s="9">
        <f t="shared" si="16"/>
        <v>1</v>
      </c>
      <c r="AR9" s="9">
        <f t="shared" si="17"/>
        <v>1</v>
      </c>
      <c r="AS9" s="9">
        <f t="shared" si="18"/>
        <v>1</v>
      </c>
      <c r="AT9" s="9">
        <f t="shared" si="19"/>
        <v>1</v>
      </c>
      <c r="AU9" s="9">
        <f t="shared" si="20"/>
        <v>0</v>
      </c>
      <c r="AW9" s="9">
        <f t="shared" si="21"/>
        <v>1</v>
      </c>
      <c r="AX9" s="9">
        <f t="shared" si="22"/>
        <v>1</v>
      </c>
    </row>
    <row r="10" spans="1:50" x14ac:dyDescent="0.2">
      <c r="A10" s="13" t="s">
        <v>94</v>
      </c>
      <c r="B10" s="14">
        <f t="shared" si="23"/>
        <v>11</v>
      </c>
      <c r="C10" s="15">
        <f t="shared" si="0"/>
        <v>2</v>
      </c>
      <c r="D10" s="11" t="s">
        <v>201</v>
      </c>
      <c r="E10" s="11" t="s">
        <v>202</v>
      </c>
      <c r="F10" s="11" t="s">
        <v>203</v>
      </c>
      <c r="G10" s="11" t="s">
        <v>221</v>
      </c>
      <c r="H10" s="11" t="s">
        <v>222</v>
      </c>
      <c r="I10" s="11" t="s">
        <v>206</v>
      </c>
      <c r="J10" s="11" t="s">
        <v>207</v>
      </c>
      <c r="K10" s="11" t="s">
        <v>71</v>
      </c>
      <c r="L10" s="11" t="s">
        <v>209</v>
      </c>
      <c r="M10" s="11" t="s">
        <v>210</v>
      </c>
      <c r="N10" s="11" t="s">
        <v>211</v>
      </c>
      <c r="O10" s="11" t="s">
        <v>212</v>
      </c>
      <c r="P10" s="11" t="s">
        <v>213</v>
      </c>
      <c r="Q10" s="11" t="s">
        <v>73</v>
      </c>
      <c r="R10" s="11" t="s">
        <v>119</v>
      </c>
      <c r="S10" s="11" t="s">
        <v>216</v>
      </c>
      <c r="T10" s="11" t="s">
        <v>217</v>
      </c>
      <c r="U10" s="11" t="s">
        <v>218</v>
      </c>
      <c r="V10" s="11" t="s">
        <v>219</v>
      </c>
      <c r="W10" s="11" t="s">
        <v>220</v>
      </c>
      <c r="Y10" s="14" t="s">
        <v>202</v>
      </c>
      <c r="Z10" s="14" t="s">
        <v>216</v>
      </c>
      <c r="AB10" s="9">
        <f t="shared" si="1"/>
        <v>1</v>
      </c>
      <c r="AC10" s="9">
        <f t="shared" si="2"/>
        <v>1</v>
      </c>
      <c r="AD10" s="9">
        <f t="shared" si="3"/>
        <v>1</v>
      </c>
      <c r="AE10" s="9">
        <f t="shared" si="4"/>
        <v>0</v>
      </c>
      <c r="AF10" s="9">
        <f t="shared" si="5"/>
        <v>0</v>
      </c>
      <c r="AG10" s="9">
        <f t="shared" si="6"/>
        <v>1</v>
      </c>
      <c r="AH10" s="9">
        <f t="shared" si="7"/>
        <v>0</v>
      </c>
      <c r="AI10" s="9">
        <f t="shared" si="8"/>
        <v>0</v>
      </c>
      <c r="AJ10" s="9">
        <f t="shared" si="9"/>
        <v>1</v>
      </c>
      <c r="AK10" s="9">
        <f t="shared" si="10"/>
        <v>0</v>
      </c>
      <c r="AL10" s="9">
        <f t="shared" si="11"/>
        <v>0</v>
      </c>
      <c r="AM10" s="9">
        <f t="shared" si="12"/>
        <v>1</v>
      </c>
      <c r="AN10" s="9">
        <f t="shared" si="13"/>
        <v>1</v>
      </c>
      <c r="AO10" s="9">
        <f t="shared" si="14"/>
        <v>0</v>
      </c>
      <c r="AP10" s="9">
        <f t="shared" si="15"/>
        <v>0</v>
      </c>
      <c r="AQ10" s="9">
        <f t="shared" si="16"/>
        <v>1</v>
      </c>
      <c r="AR10" s="9">
        <f t="shared" si="17"/>
        <v>1</v>
      </c>
      <c r="AS10" s="9">
        <f t="shared" si="18"/>
        <v>1</v>
      </c>
      <c r="AT10" s="9">
        <f t="shared" si="19"/>
        <v>1</v>
      </c>
      <c r="AU10" s="9">
        <f t="shared" si="20"/>
        <v>0</v>
      </c>
      <c r="AW10" s="9">
        <f t="shared" si="21"/>
        <v>1</v>
      </c>
      <c r="AX10" s="9">
        <f t="shared" si="22"/>
        <v>1</v>
      </c>
    </row>
    <row r="11" spans="1:50" x14ac:dyDescent="0.2">
      <c r="A11" s="13" t="s">
        <v>95</v>
      </c>
      <c r="B11" s="14">
        <f t="shared" si="23"/>
        <v>15</v>
      </c>
      <c r="C11" s="15">
        <f t="shared" si="0"/>
        <v>2</v>
      </c>
      <c r="D11" s="11" t="s">
        <v>201</v>
      </c>
      <c r="E11" s="11" t="s">
        <v>202</v>
      </c>
      <c r="F11" s="11" t="s">
        <v>203</v>
      </c>
      <c r="G11" s="11" t="s">
        <v>221</v>
      </c>
      <c r="H11" s="11" t="s">
        <v>205</v>
      </c>
      <c r="I11" s="11" t="s">
        <v>206</v>
      </c>
      <c r="J11" s="11" t="s">
        <v>207</v>
      </c>
      <c r="K11" s="11" t="s">
        <v>208</v>
      </c>
      <c r="L11" s="11" t="s">
        <v>209</v>
      </c>
      <c r="M11" s="11" t="s">
        <v>210</v>
      </c>
      <c r="N11" s="11" t="s">
        <v>211</v>
      </c>
      <c r="O11" s="11" t="s">
        <v>212</v>
      </c>
      <c r="P11" s="11" t="s">
        <v>213</v>
      </c>
      <c r="Q11" s="11" t="s">
        <v>214</v>
      </c>
      <c r="R11" s="11" t="s">
        <v>215</v>
      </c>
      <c r="S11" s="11" t="s">
        <v>216</v>
      </c>
      <c r="T11" s="11" t="s">
        <v>217</v>
      </c>
      <c r="U11" s="11" t="s">
        <v>218</v>
      </c>
      <c r="V11" s="11" t="s">
        <v>219</v>
      </c>
      <c r="W11" s="11" t="s">
        <v>220</v>
      </c>
      <c r="Y11" s="14" t="s">
        <v>212</v>
      </c>
      <c r="Z11" s="14" t="s">
        <v>217</v>
      </c>
      <c r="AB11" s="9">
        <f t="shared" si="1"/>
        <v>1</v>
      </c>
      <c r="AC11" s="9">
        <f t="shared" si="2"/>
        <v>1</v>
      </c>
      <c r="AD11" s="9">
        <f t="shared" si="3"/>
        <v>1</v>
      </c>
      <c r="AE11" s="9">
        <f t="shared" si="4"/>
        <v>0</v>
      </c>
      <c r="AF11" s="9">
        <f t="shared" si="5"/>
        <v>1</v>
      </c>
      <c r="AG11" s="9">
        <f t="shared" si="6"/>
        <v>1</v>
      </c>
      <c r="AH11" s="9">
        <f t="shared" si="7"/>
        <v>0</v>
      </c>
      <c r="AI11" s="9">
        <f t="shared" si="8"/>
        <v>1</v>
      </c>
      <c r="AJ11" s="9">
        <f t="shared" si="9"/>
        <v>1</v>
      </c>
      <c r="AK11" s="9">
        <f t="shared" si="10"/>
        <v>0</v>
      </c>
      <c r="AL11" s="9">
        <f t="shared" si="11"/>
        <v>0</v>
      </c>
      <c r="AM11" s="9">
        <f t="shared" si="12"/>
        <v>1</v>
      </c>
      <c r="AN11" s="9">
        <f t="shared" si="13"/>
        <v>1</v>
      </c>
      <c r="AO11" s="9">
        <f t="shared" si="14"/>
        <v>1</v>
      </c>
      <c r="AP11" s="9">
        <f t="shared" si="15"/>
        <v>1</v>
      </c>
      <c r="AQ11" s="9">
        <f t="shared" si="16"/>
        <v>1</v>
      </c>
      <c r="AR11" s="9">
        <f t="shared" si="17"/>
        <v>1</v>
      </c>
      <c r="AS11" s="9">
        <f t="shared" si="18"/>
        <v>1</v>
      </c>
      <c r="AT11" s="9">
        <f t="shared" si="19"/>
        <v>1</v>
      </c>
      <c r="AU11" s="9">
        <f t="shared" si="20"/>
        <v>0</v>
      </c>
      <c r="AW11" s="9">
        <f t="shared" si="21"/>
        <v>1</v>
      </c>
      <c r="AX11" s="9">
        <f t="shared" si="22"/>
        <v>1</v>
      </c>
    </row>
    <row r="12" spans="1:50" x14ac:dyDescent="0.2">
      <c r="A12" s="13" t="s">
        <v>5</v>
      </c>
      <c r="B12" s="14">
        <f t="shared" si="23"/>
        <v>12</v>
      </c>
      <c r="C12" s="15">
        <f t="shared" si="0"/>
        <v>0</v>
      </c>
      <c r="D12" s="11" t="s">
        <v>151</v>
      </c>
      <c r="E12" s="11" t="s">
        <v>202</v>
      </c>
      <c r="F12" s="11" t="s">
        <v>224</v>
      </c>
      <c r="G12" s="11" t="s">
        <v>221</v>
      </c>
      <c r="H12" s="11" t="s">
        <v>205</v>
      </c>
      <c r="I12" s="11" t="s">
        <v>206</v>
      </c>
      <c r="J12" s="11" t="s">
        <v>20</v>
      </c>
      <c r="K12" s="11" t="s">
        <v>208</v>
      </c>
      <c r="L12" s="11" t="s">
        <v>223</v>
      </c>
      <c r="M12" s="11" t="s">
        <v>210</v>
      </c>
      <c r="N12" s="11" t="s">
        <v>211</v>
      </c>
      <c r="O12" s="11" t="s">
        <v>225</v>
      </c>
      <c r="P12" s="11" t="s">
        <v>213</v>
      </c>
      <c r="Q12" s="11" t="s">
        <v>214</v>
      </c>
      <c r="R12" s="11" t="s">
        <v>215</v>
      </c>
      <c r="S12" s="11" t="s">
        <v>216</v>
      </c>
      <c r="T12" s="11" t="s">
        <v>226</v>
      </c>
      <c r="U12" s="11" t="s">
        <v>218</v>
      </c>
      <c r="V12" s="11" t="s">
        <v>219</v>
      </c>
      <c r="W12" s="11" t="s">
        <v>227</v>
      </c>
      <c r="Y12" s="11" t="s">
        <v>225</v>
      </c>
      <c r="Z12" s="11" t="s">
        <v>151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9">
        <f t="shared" si="4"/>
        <v>0</v>
      </c>
      <c r="AF12" s="9">
        <f t="shared" si="5"/>
        <v>1</v>
      </c>
      <c r="AG12" s="9">
        <f t="shared" si="6"/>
        <v>1</v>
      </c>
      <c r="AH12" s="9">
        <f t="shared" si="7"/>
        <v>1</v>
      </c>
      <c r="AI12" s="9">
        <f t="shared" si="8"/>
        <v>1</v>
      </c>
      <c r="AJ12" s="9">
        <f t="shared" si="9"/>
        <v>0</v>
      </c>
      <c r="AK12" s="9">
        <f t="shared" si="10"/>
        <v>0</v>
      </c>
      <c r="AL12" s="9">
        <f t="shared" si="11"/>
        <v>0</v>
      </c>
      <c r="AM12" s="9">
        <f t="shared" si="12"/>
        <v>0</v>
      </c>
      <c r="AN12" s="9">
        <f t="shared" si="13"/>
        <v>1</v>
      </c>
      <c r="AO12" s="9">
        <f t="shared" si="14"/>
        <v>1</v>
      </c>
      <c r="AP12" s="9">
        <f t="shared" si="15"/>
        <v>1</v>
      </c>
      <c r="AQ12" s="9">
        <f t="shared" si="16"/>
        <v>1</v>
      </c>
      <c r="AR12" s="9">
        <f t="shared" si="17"/>
        <v>0</v>
      </c>
      <c r="AS12" s="9">
        <f t="shared" si="18"/>
        <v>1</v>
      </c>
      <c r="AT12" s="9">
        <f t="shared" si="19"/>
        <v>1</v>
      </c>
      <c r="AU12" s="9">
        <f t="shared" si="20"/>
        <v>1</v>
      </c>
      <c r="AW12" s="9" t="e">
        <f t="shared" si="21"/>
        <v>#N/A</v>
      </c>
      <c r="AX12" s="9" t="e">
        <f t="shared" si="22"/>
        <v>#N/A</v>
      </c>
    </row>
    <row r="13" spans="1:50" x14ac:dyDescent="0.2">
      <c r="A13" s="13" t="s">
        <v>6</v>
      </c>
      <c r="B13" s="14">
        <f t="shared" si="23"/>
        <v>15</v>
      </c>
      <c r="C13" s="15">
        <f t="shared" si="0"/>
        <v>1</v>
      </c>
      <c r="D13" s="11" t="s">
        <v>14</v>
      </c>
      <c r="E13" s="11" t="s">
        <v>14</v>
      </c>
      <c r="F13" s="11" t="s">
        <v>203</v>
      </c>
      <c r="G13" s="11" t="s">
        <v>204</v>
      </c>
      <c r="H13" s="11" t="s">
        <v>205</v>
      </c>
      <c r="I13" s="11" t="s">
        <v>206</v>
      </c>
      <c r="J13" s="11" t="s">
        <v>207</v>
      </c>
      <c r="K13" s="11" t="s">
        <v>208</v>
      </c>
      <c r="L13" s="11" t="s">
        <v>209</v>
      </c>
      <c r="M13" s="11" t="s">
        <v>210</v>
      </c>
      <c r="N13" s="11" t="s">
        <v>129</v>
      </c>
      <c r="O13" s="11" t="s">
        <v>212</v>
      </c>
      <c r="P13" s="11" t="s">
        <v>21</v>
      </c>
      <c r="Q13" s="11" t="s">
        <v>214</v>
      </c>
      <c r="R13" s="11" t="s">
        <v>215</v>
      </c>
      <c r="S13" s="11" t="s">
        <v>216</v>
      </c>
      <c r="T13" s="11" t="s">
        <v>217</v>
      </c>
      <c r="U13" s="11" t="s">
        <v>218</v>
      </c>
      <c r="V13" s="11" t="s">
        <v>219</v>
      </c>
      <c r="W13" s="11" t="s">
        <v>227</v>
      </c>
      <c r="Y13" s="11" t="s">
        <v>207</v>
      </c>
      <c r="Z13" s="14" t="s">
        <v>216</v>
      </c>
      <c r="AB13" s="9">
        <f t="shared" si="1"/>
        <v>0</v>
      </c>
      <c r="AC13" s="9">
        <f t="shared" si="2"/>
        <v>0</v>
      </c>
      <c r="AD13" s="9">
        <f t="shared" si="3"/>
        <v>1</v>
      </c>
      <c r="AE13" s="9">
        <f t="shared" si="4"/>
        <v>1</v>
      </c>
      <c r="AF13" s="9">
        <f t="shared" si="5"/>
        <v>1</v>
      </c>
      <c r="AG13" s="9">
        <f t="shared" si="6"/>
        <v>1</v>
      </c>
      <c r="AH13" s="9">
        <f t="shared" si="7"/>
        <v>0</v>
      </c>
      <c r="AI13" s="9">
        <f t="shared" si="8"/>
        <v>1</v>
      </c>
      <c r="AJ13" s="9">
        <f t="shared" si="9"/>
        <v>1</v>
      </c>
      <c r="AK13" s="9">
        <f t="shared" si="10"/>
        <v>0</v>
      </c>
      <c r="AL13" s="9">
        <f t="shared" si="11"/>
        <v>1</v>
      </c>
      <c r="AM13" s="9">
        <f t="shared" si="12"/>
        <v>1</v>
      </c>
      <c r="AN13" s="9">
        <f t="shared" si="13"/>
        <v>0</v>
      </c>
      <c r="AO13" s="9">
        <f t="shared" si="14"/>
        <v>1</v>
      </c>
      <c r="AP13" s="9">
        <f t="shared" si="15"/>
        <v>1</v>
      </c>
      <c r="AQ13" s="9">
        <f t="shared" si="16"/>
        <v>1</v>
      </c>
      <c r="AR13" s="9">
        <f t="shared" si="17"/>
        <v>1</v>
      </c>
      <c r="AS13" s="9">
        <f t="shared" si="18"/>
        <v>1</v>
      </c>
      <c r="AT13" s="9">
        <f t="shared" si="19"/>
        <v>1</v>
      </c>
      <c r="AU13" s="9">
        <f t="shared" si="20"/>
        <v>1</v>
      </c>
      <c r="AW13" s="9" t="e">
        <f t="shared" si="21"/>
        <v>#N/A</v>
      </c>
      <c r="AX13" s="9">
        <f t="shared" si="22"/>
        <v>1</v>
      </c>
    </row>
    <row r="14" spans="1:50" x14ac:dyDescent="0.2">
      <c r="A14" s="13" t="s">
        <v>16</v>
      </c>
      <c r="B14" s="14">
        <f t="shared" si="23"/>
        <v>13</v>
      </c>
      <c r="C14" s="15">
        <f t="shared" si="0"/>
        <v>2</v>
      </c>
      <c r="D14" s="11" t="s">
        <v>201</v>
      </c>
      <c r="E14" s="11" t="s">
        <v>202</v>
      </c>
      <c r="F14" s="11" t="s">
        <v>203</v>
      </c>
      <c r="G14" s="11" t="s">
        <v>221</v>
      </c>
      <c r="H14" s="11" t="s">
        <v>205</v>
      </c>
      <c r="I14" s="11" t="s">
        <v>206</v>
      </c>
      <c r="J14" s="11" t="s">
        <v>207</v>
      </c>
      <c r="K14" s="11" t="s">
        <v>208</v>
      </c>
      <c r="L14" s="11" t="s">
        <v>209</v>
      </c>
      <c r="M14" s="11" t="s">
        <v>210</v>
      </c>
      <c r="N14" s="11" t="s">
        <v>211</v>
      </c>
      <c r="O14" s="11" t="s">
        <v>212</v>
      </c>
      <c r="P14" s="11" t="s">
        <v>213</v>
      </c>
      <c r="Q14" s="11" t="s">
        <v>214</v>
      </c>
      <c r="R14" s="11" t="s">
        <v>119</v>
      </c>
      <c r="S14" s="11" t="s">
        <v>216</v>
      </c>
      <c r="T14" s="11" t="s">
        <v>217</v>
      </c>
      <c r="U14" s="11" t="s">
        <v>218</v>
      </c>
      <c r="V14" s="11" t="s">
        <v>197</v>
      </c>
      <c r="W14" s="11" t="s">
        <v>220</v>
      </c>
      <c r="Y14" s="14" t="s">
        <v>216</v>
      </c>
      <c r="Z14" s="14" t="s">
        <v>213</v>
      </c>
      <c r="AB14" s="9">
        <f t="shared" si="1"/>
        <v>1</v>
      </c>
      <c r="AC14" s="9">
        <f t="shared" si="2"/>
        <v>1</v>
      </c>
      <c r="AD14" s="9">
        <f t="shared" si="3"/>
        <v>1</v>
      </c>
      <c r="AE14" s="9">
        <f t="shared" si="4"/>
        <v>0</v>
      </c>
      <c r="AF14" s="9">
        <f t="shared" si="5"/>
        <v>1</v>
      </c>
      <c r="AG14" s="9">
        <f t="shared" si="6"/>
        <v>1</v>
      </c>
      <c r="AH14" s="9">
        <f t="shared" si="7"/>
        <v>0</v>
      </c>
      <c r="AI14" s="9">
        <f t="shared" si="8"/>
        <v>1</v>
      </c>
      <c r="AJ14" s="9">
        <f t="shared" si="9"/>
        <v>1</v>
      </c>
      <c r="AK14" s="9">
        <f t="shared" si="10"/>
        <v>0</v>
      </c>
      <c r="AL14" s="9">
        <f t="shared" si="11"/>
        <v>0</v>
      </c>
      <c r="AM14" s="9">
        <f t="shared" si="12"/>
        <v>1</v>
      </c>
      <c r="AN14" s="9">
        <f t="shared" si="13"/>
        <v>1</v>
      </c>
      <c r="AO14" s="9">
        <f t="shared" si="14"/>
        <v>1</v>
      </c>
      <c r="AP14" s="9">
        <f t="shared" si="15"/>
        <v>0</v>
      </c>
      <c r="AQ14" s="9">
        <f t="shared" si="16"/>
        <v>1</v>
      </c>
      <c r="AR14" s="9">
        <f t="shared" si="17"/>
        <v>1</v>
      </c>
      <c r="AS14" s="9">
        <f t="shared" si="18"/>
        <v>1</v>
      </c>
      <c r="AT14" s="9">
        <f t="shared" si="19"/>
        <v>0</v>
      </c>
      <c r="AU14" s="9">
        <f t="shared" si="20"/>
        <v>0</v>
      </c>
      <c r="AW14" s="9">
        <f t="shared" si="21"/>
        <v>1</v>
      </c>
      <c r="AX14" s="9">
        <f t="shared" si="22"/>
        <v>1</v>
      </c>
    </row>
    <row r="15" spans="1:50" x14ac:dyDescent="0.2">
      <c r="A15" s="13" t="s">
        <v>7</v>
      </c>
      <c r="B15" s="14">
        <f t="shared" si="23"/>
        <v>19</v>
      </c>
      <c r="C15" s="15">
        <f t="shared" si="0"/>
        <v>2</v>
      </c>
      <c r="D15" s="11" t="s">
        <v>201</v>
      </c>
      <c r="E15" s="11" t="s">
        <v>202</v>
      </c>
      <c r="F15" s="11" t="s">
        <v>203</v>
      </c>
      <c r="G15" s="11" t="s">
        <v>204</v>
      </c>
      <c r="H15" s="11" t="s">
        <v>205</v>
      </c>
      <c r="I15" s="11" t="s">
        <v>206</v>
      </c>
      <c r="J15" s="11" t="s">
        <v>207</v>
      </c>
      <c r="K15" s="11" t="s">
        <v>208</v>
      </c>
      <c r="L15" s="11" t="s">
        <v>209</v>
      </c>
      <c r="M15" s="11" t="s">
        <v>196</v>
      </c>
      <c r="N15" s="11" t="s">
        <v>129</v>
      </c>
      <c r="O15" s="11" t="s">
        <v>212</v>
      </c>
      <c r="P15" s="11" t="s">
        <v>213</v>
      </c>
      <c r="Q15" s="11" t="s">
        <v>214</v>
      </c>
      <c r="R15" s="11" t="s">
        <v>215</v>
      </c>
      <c r="S15" s="11" t="s">
        <v>216</v>
      </c>
      <c r="T15" s="11" t="s">
        <v>217</v>
      </c>
      <c r="U15" s="11" t="s">
        <v>218</v>
      </c>
      <c r="V15" s="11" t="s">
        <v>219</v>
      </c>
      <c r="W15" s="11" t="s">
        <v>227</v>
      </c>
      <c r="Y15" s="14" t="s">
        <v>212</v>
      </c>
      <c r="Z15" s="14" t="s">
        <v>214</v>
      </c>
      <c r="AB15" s="9">
        <f t="shared" si="1"/>
        <v>1</v>
      </c>
      <c r="AC15" s="9">
        <f t="shared" si="2"/>
        <v>1</v>
      </c>
      <c r="AD15" s="9">
        <f t="shared" si="3"/>
        <v>1</v>
      </c>
      <c r="AE15" s="9">
        <f t="shared" si="4"/>
        <v>1</v>
      </c>
      <c r="AF15" s="9">
        <f t="shared" si="5"/>
        <v>1</v>
      </c>
      <c r="AG15" s="9">
        <f t="shared" si="6"/>
        <v>1</v>
      </c>
      <c r="AH15" s="9">
        <f t="shared" si="7"/>
        <v>0</v>
      </c>
      <c r="AI15" s="9">
        <f t="shared" si="8"/>
        <v>1</v>
      </c>
      <c r="AJ15" s="9">
        <f t="shared" si="9"/>
        <v>1</v>
      </c>
      <c r="AK15" s="9">
        <f t="shared" si="10"/>
        <v>1</v>
      </c>
      <c r="AL15" s="9">
        <f t="shared" si="11"/>
        <v>1</v>
      </c>
      <c r="AM15" s="9">
        <f t="shared" si="12"/>
        <v>1</v>
      </c>
      <c r="AN15" s="9">
        <f t="shared" si="13"/>
        <v>1</v>
      </c>
      <c r="AO15" s="9">
        <f t="shared" si="14"/>
        <v>1</v>
      </c>
      <c r="AP15" s="9">
        <f t="shared" si="15"/>
        <v>1</v>
      </c>
      <c r="AQ15" s="9">
        <f t="shared" si="16"/>
        <v>1</v>
      </c>
      <c r="AR15" s="9">
        <f t="shared" si="17"/>
        <v>1</v>
      </c>
      <c r="AS15" s="9">
        <f t="shared" si="18"/>
        <v>1</v>
      </c>
      <c r="AT15" s="9">
        <f t="shared" si="19"/>
        <v>1</v>
      </c>
      <c r="AU15" s="9">
        <f t="shared" si="20"/>
        <v>1</v>
      </c>
      <c r="AW15" s="9">
        <f t="shared" si="21"/>
        <v>1</v>
      </c>
      <c r="AX15" s="9">
        <f t="shared" si="22"/>
        <v>1</v>
      </c>
    </row>
    <row r="16" spans="1:50" x14ac:dyDescent="0.2">
      <c r="A16" s="13" t="s">
        <v>8</v>
      </c>
      <c r="B16" s="14">
        <f t="shared" si="23"/>
        <v>13</v>
      </c>
      <c r="C16" s="15">
        <f t="shared" si="0"/>
        <v>1</v>
      </c>
      <c r="D16" s="11" t="s">
        <v>151</v>
      </c>
      <c r="E16" s="11" t="s">
        <v>202</v>
      </c>
      <c r="F16" s="11" t="s">
        <v>203</v>
      </c>
      <c r="G16" s="11" t="s">
        <v>204</v>
      </c>
      <c r="H16" s="11" t="s">
        <v>205</v>
      </c>
      <c r="I16" s="11" t="s">
        <v>206</v>
      </c>
      <c r="J16" s="11" t="s">
        <v>20</v>
      </c>
      <c r="K16" s="11" t="s">
        <v>71</v>
      </c>
      <c r="L16" s="11" t="s">
        <v>209</v>
      </c>
      <c r="M16" s="11" t="s">
        <v>210</v>
      </c>
      <c r="N16" s="11" t="s">
        <v>211</v>
      </c>
      <c r="O16" s="11" t="s">
        <v>212</v>
      </c>
      <c r="P16" s="11" t="s">
        <v>213</v>
      </c>
      <c r="Q16" s="11" t="s">
        <v>73</v>
      </c>
      <c r="R16" s="11" t="s">
        <v>215</v>
      </c>
      <c r="S16" s="11" t="s">
        <v>216</v>
      </c>
      <c r="T16" s="11" t="s">
        <v>217</v>
      </c>
      <c r="U16" s="11" t="s">
        <v>218</v>
      </c>
      <c r="V16" s="11" t="s">
        <v>197</v>
      </c>
      <c r="W16" s="11" t="s">
        <v>220</v>
      </c>
      <c r="Y16" s="11" t="s">
        <v>220</v>
      </c>
      <c r="Z16" s="14" t="s">
        <v>212</v>
      </c>
      <c r="AB16" s="9">
        <f t="shared" si="1"/>
        <v>0</v>
      </c>
      <c r="AC16" s="9">
        <f t="shared" si="2"/>
        <v>1</v>
      </c>
      <c r="AD16" s="9">
        <f t="shared" si="3"/>
        <v>1</v>
      </c>
      <c r="AE16" s="9">
        <f t="shared" si="4"/>
        <v>1</v>
      </c>
      <c r="AF16" s="9">
        <f t="shared" si="5"/>
        <v>1</v>
      </c>
      <c r="AG16" s="9">
        <f t="shared" si="6"/>
        <v>1</v>
      </c>
      <c r="AH16" s="9">
        <f t="shared" si="7"/>
        <v>1</v>
      </c>
      <c r="AI16" s="9">
        <f t="shared" si="8"/>
        <v>0</v>
      </c>
      <c r="AJ16" s="9">
        <f t="shared" si="9"/>
        <v>1</v>
      </c>
      <c r="AK16" s="9">
        <f t="shared" si="10"/>
        <v>0</v>
      </c>
      <c r="AL16" s="9">
        <f t="shared" si="11"/>
        <v>0</v>
      </c>
      <c r="AM16" s="9">
        <f t="shared" si="12"/>
        <v>1</v>
      </c>
      <c r="AN16" s="9">
        <f t="shared" si="13"/>
        <v>1</v>
      </c>
      <c r="AO16" s="9">
        <f t="shared" si="14"/>
        <v>0</v>
      </c>
      <c r="AP16" s="9">
        <f t="shared" si="15"/>
        <v>1</v>
      </c>
      <c r="AQ16" s="9">
        <f t="shared" si="16"/>
        <v>1</v>
      </c>
      <c r="AR16" s="9">
        <f t="shared" si="17"/>
        <v>1</v>
      </c>
      <c r="AS16" s="9">
        <f t="shared" si="18"/>
        <v>1</v>
      </c>
      <c r="AT16" s="9">
        <f t="shared" si="19"/>
        <v>0</v>
      </c>
      <c r="AU16" s="9">
        <f t="shared" si="20"/>
        <v>0</v>
      </c>
      <c r="AW16" s="9" t="e">
        <f t="shared" si="21"/>
        <v>#N/A</v>
      </c>
      <c r="AX16" s="9">
        <f t="shared" si="22"/>
        <v>1</v>
      </c>
    </row>
    <row r="17" spans="1:50" x14ac:dyDescent="0.2">
      <c r="A17" s="13" t="s">
        <v>13</v>
      </c>
      <c r="B17" s="14">
        <f t="shared" si="23"/>
        <v>14</v>
      </c>
      <c r="C17" s="15">
        <f t="shared" si="0"/>
        <v>1</v>
      </c>
      <c r="D17" s="11" t="s">
        <v>201</v>
      </c>
      <c r="E17" s="11" t="s">
        <v>202</v>
      </c>
      <c r="F17" s="11" t="s">
        <v>203</v>
      </c>
      <c r="G17" s="11" t="s">
        <v>204</v>
      </c>
      <c r="H17" s="11" t="s">
        <v>205</v>
      </c>
      <c r="I17" s="11" t="s">
        <v>206</v>
      </c>
      <c r="J17" s="11" t="s">
        <v>207</v>
      </c>
      <c r="K17" s="11" t="s">
        <v>71</v>
      </c>
      <c r="L17" s="11" t="s">
        <v>209</v>
      </c>
      <c r="M17" s="11" t="s">
        <v>210</v>
      </c>
      <c r="N17" s="11" t="s">
        <v>211</v>
      </c>
      <c r="O17" s="11" t="s">
        <v>212</v>
      </c>
      <c r="P17" s="11" t="s">
        <v>213</v>
      </c>
      <c r="Q17" s="11" t="s">
        <v>214</v>
      </c>
      <c r="R17" s="11" t="s">
        <v>119</v>
      </c>
      <c r="S17" s="11" t="s">
        <v>216</v>
      </c>
      <c r="T17" s="11" t="s">
        <v>217</v>
      </c>
      <c r="U17" s="11" t="s">
        <v>218</v>
      </c>
      <c r="V17" s="11" t="s">
        <v>219</v>
      </c>
      <c r="W17" s="11" t="s">
        <v>220</v>
      </c>
      <c r="Y17" s="11" t="s">
        <v>220</v>
      </c>
      <c r="Z17" s="14" t="s">
        <v>218</v>
      </c>
      <c r="AB17" s="9">
        <f t="shared" si="1"/>
        <v>1</v>
      </c>
      <c r="AC17" s="9">
        <f t="shared" si="2"/>
        <v>1</v>
      </c>
      <c r="AD17" s="9">
        <f t="shared" si="3"/>
        <v>1</v>
      </c>
      <c r="AE17" s="9">
        <f t="shared" si="4"/>
        <v>1</v>
      </c>
      <c r="AF17" s="9">
        <f t="shared" si="5"/>
        <v>1</v>
      </c>
      <c r="AG17" s="9">
        <f t="shared" si="6"/>
        <v>1</v>
      </c>
      <c r="AH17" s="9">
        <f t="shared" si="7"/>
        <v>0</v>
      </c>
      <c r="AI17" s="9">
        <f t="shared" si="8"/>
        <v>0</v>
      </c>
      <c r="AJ17" s="9">
        <f t="shared" si="9"/>
        <v>1</v>
      </c>
      <c r="AK17" s="9">
        <f t="shared" si="10"/>
        <v>0</v>
      </c>
      <c r="AL17" s="9">
        <f t="shared" si="11"/>
        <v>0</v>
      </c>
      <c r="AM17" s="9">
        <f t="shared" si="12"/>
        <v>1</v>
      </c>
      <c r="AN17" s="9">
        <f t="shared" si="13"/>
        <v>1</v>
      </c>
      <c r="AO17" s="9">
        <f t="shared" si="14"/>
        <v>1</v>
      </c>
      <c r="AP17" s="9">
        <f t="shared" si="15"/>
        <v>0</v>
      </c>
      <c r="AQ17" s="9">
        <f t="shared" si="16"/>
        <v>1</v>
      </c>
      <c r="AR17" s="9">
        <f t="shared" si="17"/>
        <v>1</v>
      </c>
      <c r="AS17" s="9">
        <f t="shared" si="18"/>
        <v>1</v>
      </c>
      <c r="AT17" s="9">
        <f t="shared" si="19"/>
        <v>1</v>
      </c>
      <c r="AU17" s="9">
        <f t="shared" si="20"/>
        <v>0</v>
      </c>
      <c r="AW17" s="9" t="e">
        <f t="shared" si="21"/>
        <v>#N/A</v>
      </c>
      <c r="AX17" s="9">
        <f t="shared" si="22"/>
        <v>1</v>
      </c>
    </row>
    <row r="18" spans="1:50" x14ac:dyDescent="0.2">
      <c r="A18" s="13" t="s">
        <v>9</v>
      </c>
      <c r="B18" s="14">
        <f t="shared" si="23"/>
        <v>16</v>
      </c>
      <c r="C18" s="15">
        <f t="shared" si="0"/>
        <v>2</v>
      </c>
      <c r="D18" s="11" t="s">
        <v>201</v>
      </c>
      <c r="E18" s="11" t="s">
        <v>202</v>
      </c>
      <c r="F18" s="11" t="s">
        <v>203</v>
      </c>
      <c r="G18" s="11" t="s">
        <v>204</v>
      </c>
      <c r="H18" s="11" t="s">
        <v>205</v>
      </c>
      <c r="I18" s="11" t="s">
        <v>206</v>
      </c>
      <c r="J18" s="11" t="s">
        <v>207</v>
      </c>
      <c r="K18" s="11" t="s">
        <v>208</v>
      </c>
      <c r="L18" s="11" t="s">
        <v>209</v>
      </c>
      <c r="M18" s="11" t="s">
        <v>210</v>
      </c>
      <c r="N18" s="11" t="s">
        <v>211</v>
      </c>
      <c r="O18" s="11" t="s">
        <v>212</v>
      </c>
      <c r="P18" s="11" t="s">
        <v>213</v>
      </c>
      <c r="Q18" s="11" t="s">
        <v>214</v>
      </c>
      <c r="R18" s="11" t="s">
        <v>215</v>
      </c>
      <c r="S18" s="11" t="s">
        <v>216</v>
      </c>
      <c r="T18" s="11" t="s">
        <v>217</v>
      </c>
      <c r="U18" s="11" t="s">
        <v>218</v>
      </c>
      <c r="V18" s="11" t="s">
        <v>219</v>
      </c>
      <c r="W18" s="11" t="s">
        <v>220</v>
      </c>
      <c r="Y18" s="14" t="s">
        <v>201</v>
      </c>
      <c r="Z18" s="14" t="s">
        <v>203</v>
      </c>
      <c r="AB18" s="9">
        <f t="shared" si="1"/>
        <v>1</v>
      </c>
      <c r="AC18" s="9">
        <f t="shared" si="2"/>
        <v>1</v>
      </c>
      <c r="AD18" s="9">
        <f t="shared" si="3"/>
        <v>1</v>
      </c>
      <c r="AE18" s="9">
        <f t="shared" si="4"/>
        <v>1</v>
      </c>
      <c r="AF18" s="9">
        <f t="shared" si="5"/>
        <v>1</v>
      </c>
      <c r="AG18" s="9">
        <f t="shared" si="6"/>
        <v>1</v>
      </c>
      <c r="AH18" s="9">
        <f t="shared" si="7"/>
        <v>0</v>
      </c>
      <c r="AI18" s="9">
        <f t="shared" si="8"/>
        <v>1</v>
      </c>
      <c r="AJ18" s="9">
        <f t="shared" si="9"/>
        <v>1</v>
      </c>
      <c r="AK18" s="9">
        <f t="shared" si="10"/>
        <v>0</v>
      </c>
      <c r="AL18" s="9">
        <f t="shared" si="11"/>
        <v>0</v>
      </c>
      <c r="AM18" s="9">
        <f t="shared" si="12"/>
        <v>1</v>
      </c>
      <c r="AN18" s="9">
        <f t="shared" si="13"/>
        <v>1</v>
      </c>
      <c r="AO18" s="9">
        <f t="shared" si="14"/>
        <v>1</v>
      </c>
      <c r="AP18" s="9">
        <f t="shared" si="15"/>
        <v>1</v>
      </c>
      <c r="AQ18" s="9">
        <f t="shared" si="16"/>
        <v>1</v>
      </c>
      <c r="AR18" s="9">
        <f t="shared" si="17"/>
        <v>1</v>
      </c>
      <c r="AS18" s="9">
        <f t="shared" si="18"/>
        <v>1</v>
      </c>
      <c r="AT18" s="9">
        <f t="shared" si="19"/>
        <v>1</v>
      </c>
      <c r="AU18" s="9">
        <f t="shared" si="20"/>
        <v>0</v>
      </c>
      <c r="AW18" s="9">
        <f t="shared" si="21"/>
        <v>1</v>
      </c>
      <c r="AX18" s="9">
        <f t="shared" si="22"/>
        <v>1</v>
      </c>
    </row>
    <row r="19" spans="1:50" x14ac:dyDescent="0.2">
      <c r="A19" s="13" t="s">
        <v>10</v>
      </c>
      <c r="B19" s="14">
        <f t="shared" si="23"/>
        <v>16</v>
      </c>
      <c r="C19" s="15">
        <f t="shared" si="0"/>
        <v>1</v>
      </c>
      <c r="D19" s="11" t="s">
        <v>201</v>
      </c>
      <c r="E19" s="11" t="s">
        <v>202</v>
      </c>
      <c r="F19" s="11" t="s">
        <v>203</v>
      </c>
      <c r="G19" s="11" t="s">
        <v>204</v>
      </c>
      <c r="H19" s="11" t="s">
        <v>205</v>
      </c>
      <c r="I19" s="11" t="s">
        <v>206</v>
      </c>
      <c r="J19" s="11" t="s">
        <v>207</v>
      </c>
      <c r="K19" s="11" t="s">
        <v>208</v>
      </c>
      <c r="L19" s="11" t="s">
        <v>209</v>
      </c>
      <c r="M19" s="11" t="s">
        <v>210</v>
      </c>
      <c r="N19" s="11" t="s">
        <v>211</v>
      </c>
      <c r="O19" s="11" t="s">
        <v>212</v>
      </c>
      <c r="P19" s="11" t="s">
        <v>213</v>
      </c>
      <c r="Q19" s="11" t="s">
        <v>214</v>
      </c>
      <c r="R19" s="11" t="s">
        <v>215</v>
      </c>
      <c r="S19" s="11" t="s">
        <v>216</v>
      </c>
      <c r="T19" s="11" t="s">
        <v>217</v>
      </c>
      <c r="U19" s="11" t="s">
        <v>218</v>
      </c>
      <c r="V19" s="11" t="s">
        <v>219</v>
      </c>
      <c r="W19" s="11" t="s">
        <v>220</v>
      </c>
      <c r="Y19" s="11" t="s">
        <v>220</v>
      </c>
      <c r="Z19" s="14" t="s">
        <v>219</v>
      </c>
      <c r="AB19" s="9">
        <f t="shared" si="1"/>
        <v>1</v>
      </c>
      <c r="AC19" s="9">
        <f t="shared" si="2"/>
        <v>1</v>
      </c>
      <c r="AD19" s="9">
        <f t="shared" si="3"/>
        <v>1</v>
      </c>
      <c r="AE19" s="9">
        <f t="shared" si="4"/>
        <v>1</v>
      </c>
      <c r="AF19" s="9">
        <f t="shared" si="5"/>
        <v>1</v>
      </c>
      <c r="AG19" s="9">
        <f t="shared" si="6"/>
        <v>1</v>
      </c>
      <c r="AH19" s="9">
        <f t="shared" si="7"/>
        <v>0</v>
      </c>
      <c r="AI19" s="9">
        <f t="shared" si="8"/>
        <v>1</v>
      </c>
      <c r="AJ19" s="9">
        <f t="shared" si="9"/>
        <v>1</v>
      </c>
      <c r="AK19" s="9">
        <f t="shared" si="10"/>
        <v>0</v>
      </c>
      <c r="AL19" s="9">
        <f t="shared" si="11"/>
        <v>0</v>
      </c>
      <c r="AM19" s="9">
        <f t="shared" si="12"/>
        <v>1</v>
      </c>
      <c r="AN19" s="9">
        <f t="shared" si="13"/>
        <v>1</v>
      </c>
      <c r="AO19" s="9">
        <f t="shared" si="14"/>
        <v>1</v>
      </c>
      <c r="AP19" s="9">
        <f t="shared" si="15"/>
        <v>1</v>
      </c>
      <c r="AQ19" s="9">
        <f t="shared" si="16"/>
        <v>1</v>
      </c>
      <c r="AR19" s="9">
        <f t="shared" si="17"/>
        <v>1</v>
      </c>
      <c r="AS19" s="9">
        <f t="shared" si="18"/>
        <v>1</v>
      </c>
      <c r="AT19" s="9">
        <f t="shared" si="19"/>
        <v>1</v>
      </c>
      <c r="AU19" s="9">
        <f t="shared" si="20"/>
        <v>0</v>
      </c>
      <c r="AW19" s="9" t="e">
        <f t="shared" si="21"/>
        <v>#N/A</v>
      </c>
      <c r="AX19" s="9">
        <f t="shared" si="22"/>
        <v>1</v>
      </c>
    </row>
    <row r="20" spans="1:50" ht="13.5" thickBot="1" x14ac:dyDescent="0.25">
      <c r="A20" s="16" t="s">
        <v>92</v>
      </c>
      <c r="B20" s="14">
        <f t="shared" si="23"/>
        <v>16</v>
      </c>
      <c r="C20" s="15">
        <f t="shared" si="0"/>
        <v>2</v>
      </c>
      <c r="D20" s="11" t="s">
        <v>201</v>
      </c>
      <c r="E20" s="11" t="s">
        <v>202</v>
      </c>
      <c r="F20" s="11" t="s">
        <v>203</v>
      </c>
      <c r="G20" s="11" t="s">
        <v>204</v>
      </c>
      <c r="H20" s="11" t="s">
        <v>205</v>
      </c>
      <c r="I20" s="11" t="s">
        <v>206</v>
      </c>
      <c r="J20" s="11" t="s">
        <v>207</v>
      </c>
      <c r="K20" s="11" t="s">
        <v>208</v>
      </c>
      <c r="L20" s="11" t="s">
        <v>209</v>
      </c>
      <c r="M20" s="11" t="s">
        <v>210</v>
      </c>
      <c r="N20" s="11" t="s">
        <v>211</v>
      </c>
      <c r="O20" s="11" t="s">
        <v>212</v>
      </c>
      <c r="P20" s="11" t="s">
        <v>213</v>
      </c>
      <c r="Q20" s="11" t="s">
        <v>214</v>
      </c>
      <c r="R20" s="11" t="s">
        <v>215</v>
      </c>
      <c r="S20" s="11" t="s">
        <v>216</v>
      </c>
      <c r="T20" s="11" t="s">
        <v>217</v>
      </c>
      <c r="U20" s="11" t="s">
        <v>218</v>
      </c>
      <c r="V20" s="11" t="s">
        <v>219</v>
      </c>
      <c r="W20" s="11" t="s">
        <v>220</v>
      </c>
      <c r="Y20" s="12" t="s">
        <v>203</v>
      </c>
      <c r="Z20" s="12" t="s">
        <v>212</v>
      </c>
      <c r="AB20" s="9">
        <f t="shared" si="1"/>
        <v>1</v>
      </c>
      <c r="AC20" s="9">
        <f t="shared" si="2"/>
        <v>1</v>
      </c>
      <c r="AD20" s="9">
        <f t="shared" si="3"/>
        <v>1</v>
      </c>
      <c r="AE20" s="9">
        <f t="shared" si="4"/>
        <v>1</v>
      </c>
      <c r="AF20" s="9">
        <f t="shared" si="5"/>
        <v>1</v>
      </c>
      <c r="AG20" s="9">
        <f t="shared" si="6"/>
        <v>1</v>
      </c>
      <c r="AH20" s="9">
        <f t="shared" si="7"/>
        <v>0</v>
      </c>
      <c r="AI20" s="9">
        <f t="shared" si="8"/>
        <v>1</v>
      </c>
      <c r="AJ20" s="9">
        <f t="shared" si="9"/>
        <v>1</v>
      </c>
      <c r="AK20" s="9">
        <f t="shared" si="10"/>
        <v>0</v>
      </c>
      <c r="AL20" s="9">
        <f t="shared" si="11"/>
        <v>0</v>
      </c>
      <c r="AM20" s="9">
        <f t="shared" si="12"/>
        <v>1</v>
      </c>
      <c r="AN20" s="9">
        <f t="shared" si="13"/>
        <v>1</v>
      </c>
      <c r="AO20" s="9">
        <f t="shared" si="14"/>
        <v>1</v>
      </c>
      <c r="AP20" s="9">
        <f t="shared" si="15"/>
        <v>1</v>
      </c>
      <c r="AQ20" s="9">
        <f t="shared" si="16"/>
        <v>1</v>
      </c>
      <c r="AR20" s="9">
        <f t="shared" si="17"/>
        <v>1</v>
      </c>
      <c r="AS20" s="9">
        <f t="shared" si="18"/>
        <v>1</v>
      </c>
      <c r="AT20" s="9">
        <f t="shared" si="19"/>
        <v>1</v>
      </c>
      <c r="AU20" s="9">
        <f t="shared" si="20"/>
        <v>0</v>
      </c>
      <c r="AW20" s="9">
        <f t="shared" si="21"/>
        <v>1</v>
      </c>
      <c r="AX20" s="9">
        <f t="shared" si="22"/>
        <v>1</v>
      </c>
    </row>
    <row r="21" spans="1:50" x14ac:dyDescent="0.2">
      <c r="A21" s="9" t="s">
        <v>232</v>
      </c>
    </row>
    <row r="22" spans="1:50" x14ac:dyDescent="0.2">
      <c r="A22" s="10"/>
      <c r="B22" s="9" t="s">
        <v>24</v>
      </c>
      <c r="C22" s="9" t="s">
        <v>23</v>
      </c>
      <c r="D22" s="14" t="s">
        <v>201</v>
      </c>
      <c r="E22" s="14" t="s">
        <v>202</v>
      </c>
      <c r="F22" s="14" t="s">
        <v>203</v>
      </c>
      <c r="G22" s="14" t="s">
        <v>204</v>
      </c>
      <c r="H22" s="14" t="s">
        <v>205</v>
      </c>
      <c r="I22" s="14" t="s">
        <v>206</v>
      </c>
      <c r="J22" s="14" t="s">
        <v>20</v>
      </c>
      <c r="K22" s="14" t="s">
        <v>208</v>
      </c>
      <c r="L22" s="14" t="s">
        <v>209</v>
      </c>
      <c r="M22" s="14" t="s">
        <v>196</v>
      </c>
      <c r="N22" s="14" t="s">
        <v>129</v>
      </c>
      <c r="O22" s="14" t="s">
        <v>212</v>
      </c>
      <c r="P22" s="14" t="s">
        <v>213</v>
      </c>
      <c r="Q22" s="14" t="s">
        <v>214</v>
      </c>
      <c r="R22" s="14" t="s">
        <v>215</v>
      </c>
      <c r="S22" s="14" t="s">
        <v>216</v>
      </c>
      <c r="T22" s="14" t="s">
        <v>217</v>
      </c>
      <c r="U22" s="14" t="s">
        <v>218</v>
      </c>
      <c r="V22" s="14" t="s">
        <v>219</v>
      </c>
      <c r="W22" s="14" t="s">
        <v>227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W20 D4:W4 D8:W9">
    <cfRule type="cellIs" dxfId="91" priority="15" operator="notEqual">
      <formula>D$22</formula>
    </cfRule>
  </conditionalFormatting>
  <conditionalFormatting sqref="D5:W5">
    <cfRule type="cellIs" dxfId="90" priority="14" operator="notEqual">
      <formula>D$22</formula>
    </cfRule>
  </conditionalFormatting>
  <conditionalFormatting sqref="D3:W3">
    <cfRule type="cellIs" dxfId="89" priority="13" operator="notEqual">
      <formula>D$22</formula>
    </cfRule>
  </conditionalFormatting>
  <conditionalFormatting sqref="D7:W7">
    <cfRule type="cellIs" dxfId="88" priority="12" operator="notEqual">
      <formula>D$22</formula>
    </cfRule>
  </conditionalFormatting>
  <conditionalFormatting sqref="D6:W6">
    <cfRule type="cellIs" dxfId="87" priority="11" operator="notEqual">
      <formula>D$22</formula>
    </cfRule>
  </conditionalFormatting>
  <conditionalFormatting sqref="D10:W10">
    <cfRule type="cellIs" dxfId="86" priority="9" operator="notEqual">
      <formula>D$22</formula>
    </cfRule>
  </conditionalFormatting>
  <conditionalFormatting sqref="D11:W11">
    <cfRule type="cellIs" dxfId="85" priority="8" operator="notEqual">
      <formula>D$22</formula>
    </cfRule>
  </conditionalFormatting>
  <conditionalFormatting sqref="Y16">
    <cfRule type="cellIs" dxfId="84" priority="7" operator="notEqual">
      <formula>Y$22</formula>
    </cfRule>
  </conditionalFormatting>
  <conditionalFormatting sqref="Y17">
    <cfRule type="cellIs" dxfId="83" priority="6" operator="notEqual">
      <formula>Y$22</formula>
    </cfRule>
  </conditionalFormatting>
  <conditionalFormatting sqref="Y19">
    <cfRule type="cellIs" dxfId="82" priority="5" operator="notEqual">
      <formula>Y$22</formula>
    </cfRule>
  </conditionalFormatting>
  <conditionalFormatting sqref="Z6">
    <cfRule type="cellIs" dxfId="81" priority="4" operator="notEqual">
      <formula>Z$22</formula>
    </cfRule>
  </conditionalFormatting>
  <conditionalFormatting sqref="Y12">
    <cfRule type="cellIs" dxfId="80" priority="3" operator="notEqual">
      <formula>Y$22</formula>
    </cfRule>
  </conditionalFormatting>
  <conditionalFormatting sqref="Z12">
    <cfRule type="cellIs" dxfId="79" priority="2" operator="notEqual">
      <formula>Z$22</formula>
    </cfRule>
  </conditionalFormatting>
  <conditionalFormatting sqref="Y13">
    <cfRule type="cellIs" dxfId="78" priority="1" operator="notEqual">
      <formula>Y$22</formula>
    </cfRule>
  </conditionalFormatting>
  <pageMargins left="0.7" right="0.7" top="0.75" bottom="0.75" header="0.3" footer="0.3"/>
  <pageSetup scale="24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10.140625" style="9" bestFit="1" customWidth="1"/>
    <col min="5" max="5" width="8.85546875" style="9" bestFit="1" customWidth="1"/>
    <col min="6" max="6" width="7.7109375" style="9" bestFit="1" customWidth="1"/>
    <col min="7" max="7" width="10.140625" style="9" bestFit="1" customWidth="1"/>
    <col min="8" max="8" width="7.5703125" style="9" bestFit="1" customWidth="1"/>
    <col min="9" max="9" width="8.140625" style="9" bestFit="1" customWidth="1"/>
    <col min="10" max="10" width="9.85546875" style="9" bestFit="1" customWidth="1"/>
    <col min="11" max="11" width="8.7109375" style="9" bestFit="1" customWidth="1"/>
    <col min="12" max="12" width="7" style="9" bestFit="1" customWidth="1"/>
    <col min="13" max="13" width="8" style="9" bestFit="1" customWidth="1"/>
    <col min="14" max="14" width="10.85546875" style="9" bestFit="1" customWidth="1"/>
    <col min="15" max="15" width="8.140625" style="9" bestFit="1" customWidth="1"/>
    <col min="16" max="16" width="8" style="9" bestFit="1" customWidth="1"/>
    <col min="17" max="17" width="11" style="9" bestFit="1" customWidth="1"/>
    <col min="18" max="18" width="7.85546875" style="9" bestFit="1" customWidth="1"/>
    <col min="19" max="19" width="6.85546875" style="9" bestFit="1" customWidth="1"/>
    <col min="20" max="20" width="9.85546875" style="9" bestFit="1" customWidth="1"/>
    <col min="21" max="21" width="11.140625" style="9" bestFit="1" customWidth="1"/>
    <col min="22" max="22" width="7.28515625" style="9" bestFit="1" customWidth="1"/>
    <col min="23" max="23" width="7.7109375" style="9" bestFit="1" customWidth="1"/>
    <col min="24" max="24" width="2.7109375" style="9" customWidth="1"/>
    <col min="25" max="26" width="11.140625" style="9" bestFit="1" customWidth="1"/>
    <col min="27" max="27" width="2.7109375" style="9" customWidth="1"/>
    <col min="28" max="35" width="2" style="9" bestFit="1" customWidth="1"/>
    <col min="36" max="36" width="4" style="9" bestFit="1" customWidth="1"/>
    <col min="37" max="47" width="2" style="9" bestFit="1" customWidth="1"/>
    <col min="48" max="48" width="2.7109375" style="9" customWidth="1"/>
    <col min="49" max="50" width="5.42578125" style="9" bestFit="1" customWidth="1"/>
    <col min="51" max="51" width="2.7109375" style="10" customWidth="1"/>
    <col min="52" max="16384" width="8.85546875" style="10"/>
  </cols>
  <sheetData>
    <row r="1" spans="1:50" ht="15" x14ac:dyDescent="0.25">
      <c r="A1" s="18" t="s">
        <v>234</v>
      </c>
      <c r="B1" s="8"/>
    </row>
    <row r="2" spans="1:50" x14ac:dyDescent="0.2">
      <c r="A2" s="8"/>
      <c r="B2" s="8" t="s">
        <v>11</v>
      </c>
      <c r="C2" s="8" t="s">
        <v>12</v>
      </c>
      <c r="Y2" s="8" t="s">
        <v>12</v>
      </c>
    </row>
    <row r="3" spans="1:50" x14ac:dyDescent="0.2">
      <c r="A3" s="13" t="s">
        <v>96</v>
      </c>
      <c r="B3" s="14">
        <f>SUM(AB3:AU3)</f>
        <v>6.5</v>
      </c>
      <c r="C3" s="15">
        <f t="shared" ref="C3:C20" si="0">COUNT(AW3:AX3)</f>
        <v>0</v>
      </c>
      <c r="D3" s="11" t="s">
        <v>235</v>
      </c>
      <c r="E3" s="11" t="s">
        <v>236</v>
      </c>
      <c r="F3" s="11" t="s">
        <v>237</v>
      </c>
      <c r="G3" s="11" t="s">
        <v>238</v>
      </c>
      <c r="H3" s="11" t="s">
        <v>239</v>
      </c>
      <c r="I3" s="11" t="s">
        <v>19</v>
      </c>
      <c r="J3" s="11" t="s">
        <v>240</v>
      </c>
      <c r="K3" s="11" t="s">
        <v>241</v>
      </c>
      <c r="L3" s="43" t="s">
        <v>242</v>
      </c>
      <c r="M3" s="11" t="s">
        <v>243</v>
      </c>
      <c r="N3" s="11" t="s">
        <v>244</v>
      </c>
      <c r="O3" s="11" t="s">
        <v>245</v>
      </c>
      <c r="P3" s="11" t="s">
        <v>246</v>
      </c>
      <c r="Q3" s="11" t="s">
        <v>247</v>
      </c>
      <c r="R3" s="11" t="s">
        <v>63</v>
      </c>
      <c r="S3" s="11" t="s">
        <v>248</v>
      </c>
      <c r="T3" s="11" t="s">
        <v>249</v>
      </c>
      <c r="U3" s="11" t="s">
        <v>250</v>
      </c>
      <c r="V3" s="11" t="s">
        <v>251</v>
      </c>
      <c r="W3" s="11" t="s">
        <v>252</v>
      </c>
      <c r="Y3" s="31" t="s">
        <v>19</v>
      </c>
      <c r="Z3" s="31" t="s">
        <v>250</v>
      </c>
      <c r="AB3" s="9">
        <f t="shared" ref="AB3:AB20" si="1">IF(D3=$D$22,1,0)</f>
        <v>1</v>
      </c>
      <c r="AC3" s="9">
        <f t="shared" ref="AC3:AC20" si="2">IF(E3=$E$22,1,0)</f>
        <v>1</v>
      </c>
      <c r="AD3" s="9">
        <f t="shared" ref="AD3:AD20" si="3">IF(F3=$F$22,1,0)</f>
        <v>1</v>
      </c>
      <c r="AE3" s="9">
        <f t="shared" ref="AE3:AE20" si="4">IF(G3=$G$22,1,0)</f>
        <v>0</v>
      </c>
      <c r="AF3" s="9">
        <f t="shared" ref="AF3:AF20" si="5">IF(H3=$H$22,1,0)</f>
        <v>0</v>
      </c>
      <c r="AG3" s="9">
        <f t="shared" ref="AG3:AG20" si="6">IF(I3=$I$22,1,0)</f>
        <v>0</v>
      </c>
      <c r="AH3" s="9">
        <f t="shared" ref="AH3:AH20" si="7">IF(J3=$J$22,1,0)</f>
        <v>1</v>
      </c>
      <c r="AI3" s="9">
        <f t="shared" ref="AI3:AI20" si="8">IF(K3=$K$22,1,0)</f>
        <v>1</v>
      </c>
      <c r="AJ3" s="9">
        <v>0.5</v>
      </c>
      <c r="AK3" s="9">
        <f t="shared" ref="AK3:AK20" si="9">IF(M3=$M$22,1,0)</f>
        <v>0</v>
      </c>
      <c r="AL3" s="9">
        <f t="shared" ref="AL3:AL20" si="10">IF(N3=$N$22,1,0)</f>
        <v>0</v>
      </c>
      <c r="AM3" s="9">
        <f t="shared" ref="AM3:AM20" si="11">IF(O3=$O$22,1,0)</f>
        <v>0</v>
      </c>
      <c r="AN3" s="9">
        <f t="shared" ref="AN3:AN20" si="12">IF(P3=$P$22,1,0)</f>
        <v>0</v>
      </c>
      <c r="AO3" s="9">
        <f t="shared" ref="AO3:AO20" si="13">IF(Q3=$Q$22,1,0)</f>
        <v>0</v>
      </c>
      <c r="AP3" s="9">
        <f t="shared" ref="AP3:AP20" si="14">IF(R3=$R$22,1,0)</f>
        <v>0</v>
      </c>
      <c r="AQ3" s="9">
        <f t="shared" ref="AQ3:AQ20" si="15">IF(S3=$S$22,1,0)</f>
        <v>0</v>
      </c>
      <c r="AR3" s="9">
        <f t="shared" ref="AR3:AR20" si="16">IF(T3=$T$22,1,0)</f>
        <v>1</v>
      </c>
      <c r="AS3" s="9">
        <f t="shared" ref="AS3:AS20" si="17">IF(U3=$U$22,1,0)</f>
        <v>0</v>
      </c>
      <c r="AT3" s="9">
        <f t="shared" ref="AT3:AT20" si="18">IF(V3=$V$22,1,0)</f>
        <v>0</v>
      </c>
      <c r="AU3" s="9">
        <f t="shared" ref="AU3:AU20" si="19">IF(W3=$W$22,1,0)</f>
        <v>0</v>
      </c>
      <c r="AW3" s="9" t="e">
        <f t="shared" ref="AW3:AW20" si="20">HLOOKUP(Y3,$D$22:$W$23,2,FALSE)</f>
        <v>#N/A</v>
      </c>
      <c r="AX3" s="9" t="e">
        <f t="shared" ref="AX3:AX20" si="21">HLOOKUP(Z3,$D$22:$W$23,2,FALSE)</f>
        <v>#N/A</v>
      </c>
    </row>
    <row r="4" spans="1:50" x14ac:dyDescent="0.2">
      <c r="A4" s="13" t="s">
        <v>0</v>
      </c>
      <c r="B4" s="14" t="s">
        <v>265</v>
      </c>
      <c r="C4" s="15">
        <f t="shared" si="0"/>
        <v>0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48" t="s">
        <v>14</v>
      </c>
      <c r="M4" s="11" t="s">
        <v>14</v>
      </c>
      <c r="N4" s="11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W4" s="11" t="s">
        <v>14</v>
      </c>
      <c r="Y4" s="31" t="s">
        <v>14</v>
      </c>
      <c r="Z4" s="31" t="s">
        <v>14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v>0.5</v>
      </c>
      <c r="AK4" s="9">
        <f t="shared" si="9"/>
        <v>0</v>
      </c>
      <c r="AL4" s="9">
        <f t="shared" si="10"/>
        <v>0</v>
      </c>
      <c r="AM4" s="9">
        <f t="shared" si="11"/>
        <v>0</v>
      </c>
      <c r="AN4" s="9">
        <f t="shared" si="12"/>
        <v>0</v>
      </c>
      <c r="AO4" s="9">
        <f t="shared" si="13"/>
        <v>0</v>
      </c>
      <c r="AP4" s="9">
        <f t="shared" si="14"/>
        <v>0</v>
      </c>
      <c r="AQ4" s="9">
        <f t="shared" si="15"/>
        <v>0</v>
      </c>
      <c r="AR4" s="9">
        <f t="shared" si="16"/>
        <v>0</v>
      </c>
      <c r="AS4" s="9">
        <f t="shared" si="17"/>
        <v>0</v>
      </c>
      <c r="AT4" s="9">
        <f t="shared" si="18"/>
        <v>0</v>
      </c>
      <c r="AU4" s="9">
        <f t="shared" si="19"/>
        <v>0</v>
      </c>
      <c r="AW4" s="9" t="e">
        <f t="shared" si="20"/>
        <v>#N/A</v>
      </c>
      <c r="AX4" s="9" t="e">
        <f t="shared" si="21"/>
        <v>#N/A</v>
      </c>
    </row>
    <row r="5" spans="1:50" x14ac:dyDescent="0.2">
      <c r="A5" s="13" t="s">
        <v>1</v>
      </c>
      <c r="B5" s="14">
        <f t="shared" ref="B5:B20" si="22">SUM(AB5:AU5)</f>
        <v>10.5</v>
      </c>
      <c r="C5" s="15">
        <f t="shared" si="0"/>
        <v>0</v>
      </c>
      <c r="D5" s="11" t="s">
        <v>235</v>
      </c>
      <c r="E5" s="11" t="s">
        <v>236</v>
      </c>
      <c r="F5" s="11" t="s">
        <v>237</v>
      </c>
      <c r="G5" s="11" t="s">
        <v>238</v>
      </c>
      <c r="H5" s="11" t="s">
        <v>239</v>
      </c>
      <c r="I5" s="11" t="s">
        <v>19</v>
      </c>
      <c r="J5" s="11" t="s">
        <v>240</v>
      </c>
      <c r="K5" s="11" t="s">
        <v>241</v>
      </c>
      <c r="L5" s="43" t="s">
        <v>242</v>
      </c>
      <c r="M5" s="11" t="s">
        <v>243</v>
      </c>
      <c r="N5" s="11" t="s">
        <v>20</v>
      </c>
      <c r="O5" s="11" t="s">
        <v>245</v>
      </c>
      <c r="P5" s="11" t="s">
        <v>246</v>
      </c>
      <c r="Q5" s="11" t="s">
        <v>247</v>
      </c>
      <c r="R5" s="11" t="s">
        <v>253</v>
      </c>
      <c r="S5" s="11" t="s">
        <v>254</v>
      </c>
      <c r="T5" s="11" t="s">
        <v>249</v>
      </c>
      <c r="U5" s="11" t="s">
        <v>250</v>
      </c>
      <c r="V5" s="11" t="s">
        <v>17</v>
      </c>
      <c r="W5" s="11" t="s">
        <v>252</v>
      </c>
      <c r="Y5" s="31" t="s">
        <v>19</v>
      </c>
      <c r="Z5" s="31" t="s">
        <v>238</v>
      </c>
      <c r="AB5" s="9">
        <f t="shared" si="1"/>
        <v>1</v>
      </c>
      <c r="AC5" s="9">
        <f t="shared" si="2"/>
        <v>1</v>
      </c>
      <c r="AD5" s="9">
        <f t="shared" si="3"/>
        <v>1</v>
      </c>
      <c r="AE5" s="9">
        <f t="shared" si="4"/>
        <v>0</v>
      </c>
      <c r="AF5" s="9">
        <f t="shared" si="5"/>
        <v>0</v>
      </c>
      <c r="AG5" s="9">
        <f t="shared" si="6"/>
        <v>0</v>
      </c>
      <c r="AH5" s="9">
        <f t="shared" si="7"/>
        <v>1</v>
      </c>
      <c r="AI5" s="9">
        <f t="shared" si="8"/>
        <v>1</v>
      </c>
      <c r="AJ5" s="9">
        <v>0.5</v>
      </c>
      <c r="AK5" s="9">
        <f t="shared" si="9"/>
        <v>0</v>
      </c>
      <c r="AL5" s="9">
        <f t="shared" si="10"/>
        <v>1</v>
      </c>
      <c r="AM5" s="9">
        <f t="shared" si="11"/>
        <v>0</v>
      </c>
      <c r="AN5" s="9">
        <f t="shared" si="12"/>
        <v>0</v>
      </c>
      <c r="AO5" s="9">
        <f t="shared" si="13"/>
        <v>0</v>
      </c>
      <c r="AP5" s="9">
        <f t="shared" si="14"/>
        <v>1</v>
      </c>
      <c r="AQ5" s="9">
        <f t="shared" si="15"/>
        <v>1</v>
      </c>
      <c r="AR5" s="9">
        <f t="shared" si="16"/>
        <v>1</v>
      </c>
      <c r="AS5" s="9">
        <f t="shared" si="17"/>
        <v>0</v>
      </c>
      <c r="AT5" s="9">
        <f t="shared" si="18"/>
        <v>1</v>
      </c>
      <c r="AU5" s="9">
        <f t="shared" si="19"/>
        <v>0</v>
      </c>
      <c r="AW5" s="9" t="e">
        <f t="shared" si="20"/>
        <v>#N/A</v>
      </c>
      <c r="AX5" s="9" t="e">
        <f t="shared" si="21"/>
        <v>#N/A</v>
      </c>
    </row>
    <row r="6" spans="1:50" x14ac:dyDescent="0.2">
      <c r="A6" s="13" t="s">
        <v>2</v>
      </c>
      <c r="B6" s="14">
        <f t="shared" si="22"/>
        <v>6.5</v>
      </c>
      <c r="C6" s="15">
        <f t="shared" si="0"/>
        <v>0</v>
      </c>
      <c r="D6" s="11" t="s">
        <v>255</v>
      </c>
      <c r="E6" s="11" t="s">
        <v>256</v>
      </c>
      <c r="F6" s="11" t="s">
        <v>257</v>
      </c>
      <c r="G6" s="11" t="s">
        <v>238</v>
      </c>
      <c r="H6" s="11" t="s">
        <v>239</v>
      </c>
      <c r="I6" s="11" t="s">
        <v>19</v>
      </c>
      <c r="J6" s="11" t="s">
        <v>258</v>
      </c>
      <c r="K6" s="11" t="s">
        <v>241</v>
      </c>
      <c r="L6" s="43" t="s">
        <v>242</v>
      </c>
      <c r="M6" s="11" t="s">
        <v>243</v>
      </c>
      <c r="N6" s="11" t="s">
        <v>244</v>
      </c>
      <c r="O6" s="11" t="s">
        <v>259</v>
      </c>
      <c r="P6" s="11" t="s">
        <v>69</v>
      </c>
      <c r="Q6" s="11" t="s">
        <v>247</v>
      </c>
      <c r="R6" s="11" t="s">
        <v>63</v>
      </c>
      <c r="S6" s="11" t="s">
        <v>248</v>
      </c>
      <c r="T6" s="11" t="s">
        <v>260</v>
      </c>
      <c r="U6" s="11" t="s">
        <v>150</v>
      </c>
      <c r="V6" s="11" t="s">
        <v>17</v>
      </c>
      <c r="W6" s="11" t="s">
        <v>261</v>
      </c>
      <c r="Y6" s="31" t="s">
        <v>244</v>
      </c>
      <c r="Z6" s="31" t="s">
        <v>238</v>
      </c>
      <c r="AB6" s="9">
        <f t="shared" si="1"/>
        <v>0</v>
      </c>
      <c r="AC6" s="9">
        <f t="shared" si="2"/>
        <v>0</v>
      </c>
      <c r="AD6" s="9">
        <f t="shared" si="3"/>
        <v>0</v>
      </c>
      <c r="AE6" s="9">
        <f t="shared" si="4"/>
        <v>0</v>
      </c>
      <c r="AF6" s="9">
        <f t="shared" si="5"/>
        <v>0</v>
      </c>
      <c r="AG6" s="9">
        <f t="shared" si="6"/>
        <v>0</v>
      </c>
      <c r="AH6" s="9">
        <f t="shared" si="7"/>
        <v>0</v>
      </c>
      <c r="AI6" s="9">
        <f t="shared" si="8"/>
        <v>1</v>
      </c>
      <c r="AJ6" s="9">
        <v>0.5</v>
      </c>
      <c r="AK6" s="9">
        <f t="shared" si="9"/>
        <v>0</v>
      </c>
      <c r="AL6" s="9">
        <f t="shared" si="10"/>
        <v>0</v>
      </c>
      <c r="AM6" s="9">
        <f t="shared" si="11"/>
        <v>1</v>
      </c>
      <c r="AN6" s="9">
        <f t="shared" si="12"/>
        <v>1</v>
      </c>
      <c r="AO6" s="9">
        <f t="shared" si="13"/>
        <v>0</v>
      </c>
      <c r="AP6" s="9">
        <f t="shared" si="14"/>
        <v>0</v>
      </c>
      <c r="AQ6" s="9">
        <f t="shared" si="15"/>
        <v>0</v>
      </c>
      <c r="AR6" s="9">
        <f t="shared" si="16"/>
        <v>0</v>
      </c>
      <c r="AS6" s="9">
        <f t="shared" si="17"/>
        <v>1</v>
      </c>
      <c r="AT6" s="9">
        <f t="shared" si="18"/>
        <v>1</v>
      </c>
      <c r="AU6" s="9">
        <f t="shared" si="19"/>
        <v>1</v>
      </c>
      <c r="AW6" s="9" t="e">
        <f t="shared" si="20"/>
        <v>#N/A</v>
      </c>
      <c r="AX6" s="9" t="e">
        <f t="shared" si="21"/>
        <v>#N/A</v>
      </c>
    </row>
    <row r="7" spans="1:50" x14ac:dyDescent="0.2">
      <c r="A7" s="13" t="s">
        <v>3</v>
      </c>
      <c r="B7" s="14">
        <f t="shared" si="22"/>
        <v>11.5</v>
      </c>
      <c r="C7" s="15">
        <f t="shared" si="0"/>
        <v>1</v>
      </c>
      <c r="D7" s="11" t="s">
        <v>235</v>
      </c>
      <c r="E7" s="11" t="s">
        <v>236</v>
      </c>
      <c r="F7" s="11" t="s">
        <v>237</v>
      </c>
      <c r="G7" s="11" t="s">
        <v>238</v>
      </c>
      <c r="H7" s="11" t="s">
        <v>239</v>
      </c>
      <c r="I7" s="11" t="s">
        <v>262</v>
      </c>
      <c r="J7" s="11" t="s">
        <v>240</v>
      </c>
      <c r="K7" s="11" t="s">
        <v>241</v>
      </c>
      <c r="L7" s="43" t="s">
        <v>242</v>
      </c>
      <c r="M7" s="11" t="s">
        <v>243</v>
      </c>
      <c r="N7" s="11" t="s">
        <v>20</v>
      </c>
      <c r="O7" s="11" t="s">
        <v>245</v>
      </c>
      <c r="P7" s="11" t="s">
        <v>246</v>
      </c>
      <c r="Q7" s="11" t="s">
        <v>119</v>
      </c>
      <c r="R7" s="11" t="s">
        <v>253</v>
      </c>
      <c r="S7" s="11" t="s">
        <v>248</v>
      </c>
      <c r="T7" s="11" t="s">
        <v>249</v>
      </c>
      <c r="U7" s="11" t="s">
        <v>250</v>
      </c>
      <c r="V7" s="11" t="s">
        <v>17</v>
      </c>
      <c r="W7" s="11" t="s">
        <v>252</v>
      </c>
      <c r="Y7" s="31" t="s">
        <v>252</v>
      </c>
      <c r="Z7" s="12" t="s">
        <v>17</v>
      </c>
      <c r="AB7" s="9">
        <f t="shared" si="1"/>
        <v>1</v>
      </c>
      <c r="AC7" s="9">
        <f t="shared" si="2"/>
        <v>1</v>
      </c>
      <c r="AD7" s="9">
        <f t="shared" si="3"/>
        <v>1</v>
      </c>
      <c r="AE7" s="9">
        <f t="shared" si="4"/>
        <v>0</v>
      </c>
      <c r="AF7" s="9">
        <f t="shared" si="5"/>
        <v>0</v>
      </c>
      <c r="AG7" s="9">
        <f t="shared" si="6"/>
        <v>1</v>
      </c>
      <c r="AH7" s="9">
        <f t="shared" si="7"/>
        <v>1</v>
      </c>
      <c r="AI7" s="9">
        <f t="shared" si="8"/>
        <v>1</v>
      </c>
      <c r="AJ7" s="9">
        <v>0.5</v>
      </c>
      <c r="AK7" s="9">
        <f t="shared" si="9"/>
        <v>0</v>
      </c>
      <c r="AL7" s="9">
        <f t="shared" si="10"/>
        <v>1</v>
      </c>
      <c r="AM7" s="9">
        <f t="shared" si="11"/>
        <v>0</v>
      </c>
      <c r="AN7" s="9">
        <f t="shared" si="12"/>
        <v>0</v>
      </c>
      <c r="AO7" s="9">
        <f t="shared" si="13"/>
        <v>1</v>
      </c>
      <c r="AP7" s="9">
        <f t="shared" si="14"/>
        <v>1</v>
      </c>
      <c r="AQ7" s="9">
        <f t="shared" si="15"/>
        <v>0</v>
      </c>
      <c r="AR7" s="9">
        <f t="shared" si="16"/>
        <v>1</v>
      </c>
      <c r="AS7" s="9">
        <f t="shared" si="17"/>
        <v>0</v>
      </c>
      <c r="AT7" s="9">
        <f t="shared" si="18"/>
        <v>1</v>
      </c>
      <c r="AU7" s="9">
        <f t="shared" si="19"/>
        <v>0</v>
      </c>
      <c r="AW7" s="9" t="e">
        <f t="shared" si="20"/>
        <v>#N/A</v>
      </c>
      <c r="AX7" s="9">
        <f t="shared" si="21"/>
        <v>1</v>
      </c>
    </row>
    <row r="8" spans="1:50" x14ac:dyDescent="0.2">
      <c r="A8" s="13" t="s">
        <v>93</v>
      </c>
      <c r="B8" s="14">
        <f t="shared" si="22"/>
        <v>6.5</v>
      </c>
      <c r="C8" s="15">
        <f t="shared" si="0"/>
        <v>2</v>
      </c>
      <c r="D8" s="11" t="s">
        <v>235</v>
      </c>
      <c r="E8" s="11" t="s">
        <v>236</v>
      </c>
      <c r="F8" s="11" t="s">
        <v>257</v>
      </c>
      <c r="G8" s="11" t="s">
        <v>238</v>
      </c>
      <c r="H8" s="11" t="s">
        <v>239</v>
      </c>
      <c r="I8" s="11" t="s">
        <v>19</v>
      </c>
      <c r="J8" s="11" t="s">
        <v>240</v>
      </c>
      <c r="K8" s="11" t="s">
        <v>241</v>
      </c>
      <c r="L8" s="43" t="s">
        <v>242</v>
      </c>
      <c r="M8" s="11" t="s">
        <v>243</v>
      </c>
      <c r="N8" s="11" t="s">
        <v>244</v>
      </c>
      <c r="O8" s="11" t="s">
        <v>245</v>
      </c>
      <c r="P8" s="11" t="s">
        <v>246</v>
      </c>
      <c r="Q8" s="11" t="s">
        <v>247</v>
      </c>
      <c r="R8" s="11" t="s">
        <v>63</v>
      </c>
      <c r="S8" s="11" t="s">
        <v>248</v>
      </c>
      <c r="T8" s="11" t="s">
        <v>249</v>
      </c>
      <c r="U8" s="11" t="s">
        <v>250</v>
      </c>
      <c r="V8" s="11" t="s">
        <v>17</v>
      </c>
      <c r="W8" s="11" t="s">
        <v>252</v>
      </c>
      <c r="Y8" s="12" t="s">
        <v>235</v>
      </c>
      <c r="Z8" s="14" t="s">
        <v>236</v>
      </c>
      <c r="AB8" s="9">
        <f t="shared" si="1"/>
        <v>1</v>
      </c>
      <c r="AC8" s="9">
        <f t="shared" si="2"/>
        <v>1</v>
      </c>
      <c r="AD8" s="9">
        <f t="shared" si="3"/>
        <v>0</v>
      </c>
      <c r="AE8" s="9">
        <f t="shared" si="4"/>
        <v>0</v>
      </c>
      <c r="AF8" s="9">
        <f t="shared" si="5"/>
        <v>0</v>
      </c>
      <c r="AG8" s="9">
        <f t="shared" si="6"/>
        <v>0</v>
      </c>
      <c r="AH8" s="9">
        <f t="shared" si="7"/>
        <v>1</v>
      </c>
      <c r="AI8" s="9">
        <f t="shared" si="8"/>
        <v>1</v>
      </c>
      <c r="AJ8" s="9">
        <v>0.5</v>
      </c>
      <c r="AK8" s="9">
        <f t="shared" si="9"/>
        <v>0</v>
      </c>
      <c r="AL8" s="9">
        <f t="shared" si="10"/>
        <v>0</v>
      </c>
      <c r="AM8" s="9">
        <f t="shared" si="11"/>
        <v>0</v>
      </c>
      <c r="AN8" s="9">
        <f t="shared" si="12"/>
        <v>0</v>
      </c>
      <c r="AO8" s="9">
        <f t="shared" si="13"/>
        <v>0</v>
      </c>
      <c r="AP8" s="9">
        <f t="shared" si="14"/>
        <v>0</v>
      </c>
      <c r="AQ8" s="9">
        <f t="shared" si="15"/>
        <v>0</v>
      </c>
      <c r="AR8" s="9">
        <f t="shared" si="16"/>
        <v>1</v>
      </c>
      <c r="AS8" s="9">
        <f t="shared" si="17"/>
        <v>0</v>
      </c>
      <c r="AT8" s="9">
        <f t="shared" si="18"/>
        <v>1</v>
      </c>
      <c r="AU8" s="9">
        <f t="shared" si="19"/>
        <v>0</v>
      </c>
      <c r="AW8" s="9">
        <f t="shared" si="20"/>
        <v>1</v>
      </c>
      <c r="AX8" s="9">
        <f t="shared" si="21"/>
        <v>1</v>
      </c>
    </row>
    <row r="9" spans="1:50" x14ac:dyDescent="0.2">
      <c r="A9" s="13" t="s">
        <v>4</v>
      </c>
      <c r="B9" s="14">
        <f t="shared" si="22"/>
        <v>7.5</v>
      </c>
      <c r="C9" s="49">
        <v>0.5</v>
      </c>
      <c r="D9" s="11" t="s">
        <v>14</v>
      </c>
      <c r="E9" s="11" t="s">
        <v>14</v>
      </c>
      <c r="F9" s="11" t="s">
        <v>237</v>
      </c>
      <c r="G9" s="11" t="s">
        <v>238</v>
      </c>
      <c r="H9" s="11" t="s">
        <v>239</v>
      </c>
      <c r="I9" s="11" t="s">
        <v>262</v>
      </c>
      <c r="J9" s="11" t="s">
        <v>240</v>
      </c>
      <c r="K9" s="11" t="s">
        <v>241</v>
      </c>
      <c r="L9" s="43" t="s">
        <v>242</v>
      </c>
      <c r="M9" s="11" t="s">
        <v>70</v>
      </c>
      <c r="N9" s="11" t="s">
        <v>244</v>
      </c>
      <c r="O9" s="11" t="s">
        <v>245</v>
      </c>
      <c r="P9" s="11" t="s">
        <v>246</v>
      </c>
      <c r="Q9" s="11" t="s">
        <v>247</v>
      </c>
      <c r="R9" s="11" t="s">
        <v>253</v>
      </c>
      <c r="S9" s="11" t="s">
        <v>248</v>
      </c>
      <c r="T9" s="11" t="s">
        <v>249</v>
      </c>
      <c r="U9" s="11" t="s">
        <v>250</v>
      </c>
      <c r="V9" s="11" t="s">
        <v>251</v>
      </c>
      <c r="W9" s="11" t="s">
        <v>252</v>
      </c>
      <c r="Y9" s="32" t="s">
        <v>242</v>
      </c>
      <c r="Z9" s="31" t="s">
        <v>239</v>
      </c>
      <c r="AB9" s="9">
        <f t="shared" si="1"/>
        <v>0</v>
      </c>
      <c r="AC9" s="9">
        <f t="shared" si="2"/>
        <v>0</v>
      </c>
      <c r="AD9" s="9">
        <f t="shared" si="3"/>
        <v>1</v>
      </c>
      <c r="AE9" s="9">
        <f t="shared" si="4"/>
        <v>0</v>
      </c>
      <c r="AF9" s="9">
        <f t="shared" si="5"/>
        <v>0</v>
      </c>
      <c r="AG9" s="9">
        <f t="shared" si="6"/>
        <v>1</v>
      </c>
      <c r="AH9" s="9">
        <f t="shared" si="7"/>
        <v>1</v>
      </c>
      <c r="AI9" s="9">
        <f t="shared" si="8"/>
        <v>1</v>
      </c>
      <c r="AJ9" s="9">
        <v>0.5</v>
      </c>
      <c r="AK9" s="9">
        <f t="shared" si="9"/>
        <v>1</v>
      </c>
      <c r="AL9" s="9">
        <f t="shared" si="10"/>
        <v>0</v>
      </c>
      <c r="AM9" s="9">
        <f t="shared" si="11"/>
        <v>0</v>
      </c>
      <c r="AN9" s="9">
        <f t="shared" si="12"/>
        <v>0</v>
      </c>
      <c r="AO9" s="9">
        <f t="shared" si="13"/>
        <v>0</v>
      </c>
      <c r="AP9" s="9">
        <f t="shared" si="14"/>
        <v>1</v>
      </c>
      <c r="AQ9" s="9">
        <f t="shared" si="15"/>
        <v>0</v>
      </c>
      <c r="AR9" s="9">
        <f t="shared" si="16"/>
        <v>1</v>
      </c>
      <c r="AS9" s="9">
        <f t="shared" si="17"/>
        <v>0</v>
      </c>
      <c r="AT9" s="9">
        <f t="shared" si="18"/>
        <v>0</v>
      </c>
      <c r="AU9" s="9">
        <f t="shared" si="19"/>
        <v>0</v>
      </c>
      <c r="AW9" s="33">
        <v>0.5</v>
      </c>
      <c r="AX9" s="9" t="e">
        <f t="shared" si="21"/>
        <v>#N/A</v>
      </c>
    </row>
    <row r="10" spans="1:50" x14ac:dyDescent="0.2">
      <c r="A10" s="13" t="s">
        <v>94</v>
      </c>
      <c r="B10" s="14">
        <f t="shared" si="22"/>
        <v>6.5</v>
      </c>
      <c r="C10" s="15">
        <f t="shared" si="0"/>
        <v>2</v>
      </c>
      <c r="D10" s="11" t="s">
        <v>235</v>
      </c>
      <c r="E10" s="11" t="s">
        <v>236</v>
      </c>
      <c r="F10" s="11" t="s">
        <v>257</v>
      </c>
      <c r="G10" s="11" t="s">
        <v>238</v>
      </c>
      <c r="H10" s="11" t="s">
        <v>239</v>
      </c>
      <c r="I10" s="11" t="s">
        <v>19</v>
      </c>
      <c r="J10" s="11" t="s">
        <v>258</v>
      </c>
      <c r="K10" s="11" t="s">
        <v>241</v>
      </c>
      <c r="L10" s="43" t="s">
        <v>242</v>
      </c>
      <c r="M10" s="11" t="s">
        <v>243</v>
      </c>
      <c r="N10" s="11" t="s">
        <v>20</v>
      </c>
      <c r="O10" s="11" t="s">
        <v>245</v>
      </c>
      <c r="P10" s="11" t="s">
        <v>69</v>
      </c>
      <c r="Q10" s="11" t="s">
        <v>247</v>
      </c>
      <c r="R10" s="11" t="s">
        <v>63</v>
      </c>
      <c r="S10" s="11" t="s">
        <v>248</v>
      </c>
      <c r="T10" s="11" t="s">
        <v>260</v>
      </c>
      <c r="U10" s="11" t="s">
        <v>250</v>
      </c>
      <c r="V10" s="11" t="s">
        <v>17</v>
      </c>
      <c r="W10" s="11" t="s">
        <v>252</v>
      </c>
      <c r="Y10" s="12" t="s">
        <v>235</v>
      </c>
      <c r="Z10" s="14" t="s">
        <v>236</v>
      </c>
      <c r="AB10" s="9">
        <f t="shared" si="1"/>
        <v>1</v>
      </c>
      <c r="AC10" s="9">
        <f t="shared" si="2"/>
        <v>1</v>
      </c>
      <c r="AD10" s="9">
        <f t="shared" si="3"/>
        <v>0</v>
      </c>
      <c r="AE10" s="9">
        <f t="shared" si="4"/>
        <v>0</v>
      </c>
      <c r="AF10" s="9">
        <f t="shared" si="5"/>
        <v>0</v>
      </c>
      <c r="AG10" s="9">
        <f t="shared" si="6"/>
        <v>0</v>
      </c>
      <c r="AH10" s="9">
        <f t="shared" si="7"/>
        <v>0</v>
      </c>
      <c r="AI10" s="9">
        <f t="shared" si="8"/>
        <v>1</v>
      </c>
      <c r="AJ10" s="9">
        <v>0.5</v>
      </c>
      <c r="AK10" s="9">
        <f t="shared" si="9"/>
        <v>0</v>
      </c>
      <c r="AL10" s="9">
        <f t="shared" si="10"/>
        <v>1</v>
      </c>
      <c r="AM10" s="9">
        <f t="shared" si="11"/>
        <v>0</v>
      </c>
      <c r="AN10" s="9">
        <f t="shared" si="12"/>
        <v>1</v>
      </c>
      <c r="AO10" s="9">
        <f t="shared" si="13"/>
        <v>0</v>
      </c>
      <c r="AP10" s="9">
        <f t="shared" si="14"/>
        <v>0</v>
      </c>
      <c r="AQ10" s="9">
        <f t="shared" si="15"/>
        <v>0</v>
      </c>
      <c r="AR10" s="9">
        <f t="shared" si="16"/>
        <v>0</v>
      </c>
      <c r="AS10" s="9">
        <f t="shared" si="17"/>
        <v>0</v>
      </c>
      <c r="AT10" s="9">
        <f t="shared" si="18"/>
        <v>1</v>
      </c>
      <c r="AU10" s="9">
        <f t="shared" si="19"/>
        <v>0</v>
      </c>
      <c r="AW10" s="9">
        <f t="shared" si="20"/>
        <v>1</v>
      </c>
      <c r="AX10" s="9">
        <f t="shared" si="21"/>
        <v>1</v>
      </c>
    </row>
    <row r="11" spans="1:50" x14ac:dyDescent="0.2">
      <c r="A11" s="13" t="s">
        <v>95</v>
      </c>
      <c r="B11" s="14">
        <f t="shared" si="22"/>
        <v>5.5</v>
      </c>
      <c r="C11" s="15">
        <f t="shared" si="0"/>
        <v>1</v>
      </c>
      <c r="D11" s="11" t="s">
        <v>235</v>
      </c>
      <c r="E11" s="11" t="s">
        <v>236</v>
      </c>
      <c r="F11" s="11" t="s">
        <v>257</v>
      </c>
      <c r="G11" s="11" t="s">
        <v>238</v>
      </c>
      <c r="H11" s="11" t="s">
        <v>239</v>
      </c>
      <c r="I11" s="11" t="s">
        <v>19</v>
      </c>
      <c r="J11" s="11" t="s">
        <v>240</v>
      </c>
      <c r="K11" s="11" t="s">
        <v>241</v>
      </c>
      <c r="L11" s="43" t="s">
        <v>242</v>
      </c>
      <c r="M11" s="11" t="s">
        <v>243</v>
      </c>
      <c r="N11" s="11" t="s">
        <v>244</v>
      </c>
      <c r="O11" s="11" t="s">
        <v>245</v>
      </c>
      <c r="P11" s="11" t="s">
        <v>246</v>
      </c>
      <c r="Q11" s="11" t="s">
        <v>247</v>
      </c>
      <c r="R11" s="11" t="s">
        <v>63</v>
      </c>
      <c r="S11" s="11" t="s">
        <v>248</v>
      </c>
      <c r="T11" s="11" t="s">
        <v>249</v>
      </c>
      <c r="U11" s="11" t="s">
        <v>250</v>
      </c>
      <c r="V11" s="11" t="s">
        <v>251</v>
      </c>
      <c r="W11" s="11" t="s">
        <v>252</v>
      </c>
      <c r="Y11" s="14" t="s">
        <v>236</v>
      </c>
      <c r="Z11" s="31" t="s">
        <v>19</v>
      </c>
      <c r="AB11" s="9">
        <f t="shared" si="1"/>
        <v>1</v>
      </c>
      <c r="AC11" s="9">
        <f t="shared" si="2"/>
        <v>1</v>
      </c>
      <c r="AD11" s="9">
        <f t="shared" si="3"/>
        <v>0</v>
      </c>
      <c r="AE11" s="9">
        <f t="shared" si="4"/>
        <v>0</v>
      </c>
      <c r="AF11" s="9">
        <f t="shared" si="5"/>
        <v>0</v>
      </c>
      <c r="AG11" s="9">
        <f t="shared" si="6"/>
        <v>0</v>
      </c>
      <c r="AH11" s="9">
        <f t="shared" si="7"/>
        <v>1</v>
      </c>
      <c r="AI11" s="9">
        <f t="shared" si="8"/>
        <v>1</v>
      </c>
      <c r="AJ11" s="9">
        <v>0.5</v>
      </c>
      <c r="AK11" s="9">
        <f t="shared" si="9"/>
        <v>0</v>
      </c>
      <c r="AL11" s="9">
        <f t="shared" si="10"/>
        <v>0</v>
      </c>
      <c r="AM11" s="9">
        <f t="shared" si="11"/>
        <v>0</v>
      </c>
      <c r="AN11" s="9">
        <f t="shared" si="12"/>
        <v>0</v>
      </c>
      <c r="AO11" s="9">
        <f t="shared" si="13"/>
        <v>0</v>
      </c>
      <c r="AP11" s="9">
        <f t="shared" si="14"/>
        <v>0</v>
      </c>
      <c r="AQ11" s="9">
        <f t="shared" si="15"/>
        <v>0</v>
      </c>
      <c r="AR11" s="9">
        <f t="shared" si="16"/>
        <v>1</v>
      </c>
      <c r="AS11" s="9">
        <f t="shared" si="17"/>
        <v>0</v>
      </c>
      <c r="AT11" s="9">
        <f t="shared" si="18"/>
        <v>0</v>
      </c>
      <c r="AU11" s="9">
        <f t="shared" si="19"/>
        <v>0</v>
      </c>
      <c r="AW11" s="9">
        <f t="shared" si="20"/>
        <v>1</v>
      </c>
      <c r="AX11" s="9" t="e">
        <f t="shared" si="21"/>
        <v>#N/A</v>
      </c>
    </row>
    <row r="12" spans="1:50" x14ac:dyDescent="0.2">
      <c r="A12" s="13" t="s">
        <v>5</v>
      </c>
      <c r="B12" s="14">
        <f t="shared" si="22"/>
        <v>9.5</v>
      </c>
      <c r="C12" s="15">
        <f t="shared" si="0"/>
        <v>1</v>
      </c>
      <c r="D12" s="11" t="s">
        <v>255</v>
      </c>
      <c r="E12" s="11" t="s">
        <v>256</v>
      </c>
      <c r="F12" s="11" t="s">
        <v>237</v>
      </c>
      <c r="G12" s="11" t="s">
        <v>238</v>
      </c>
      <c r="H12" s="11" t="s">
        <v>239</v>
      </c>
      <c r="I12" s="11" t="s">
        <v>262</v>
      </c>
      <c r="J12" s="11" t="s">
        <v>240</v>
      </c>
      <c r="K12" s="11" t="s">
        <v>241</v>
      </c>
      <c r="L12" s="43" t="s">
        <v>242</v>
      </c>
      <c r="M12" s="11" t="s">
        <v>70</v>
      </c>
      <c r="N12" s="11" t="s">
        <v>20</v>
      </c>
      <c r="O12" s="11" t="s">
        <v>245</v>
      </c>
      <c r="P12" s="11" t="s">
        <v>246</v>
      </c>
      <c r="Q12" s="11" t="s">
        <v>119</v>
      </c>
      <c r="R12" s="11" t="s">
        <v>63</v>
      </c>
      <c r="S12" s="11" t="s">
        <v>248</v>
      </c>
      <c r="T12" s="11" t="s">
        <v>249</v>
      </c>
      <c r="U12" s="11" t="s">
        <v>250</v>
      </c>
      <c r="V12" s="11" t="s">
        <v>17</v>
      </c>
      <c r="W12" s="11" t="s">
        <v>252</v>
      </c>
      <c r="Y12" s="12" t="s">
        <v>262</v>
      </c>
      <c r="Z12" s="31" t="s">
        <v>250</v>
      </c>
      <c r="AB12" s="9">
        <f t="shared" si="1"/>
        <v>0</v>
      </c>
      <c r="AC12" s="9">
        <f t="shared" si="2"/>
        <v>0</v>
      </c>
      <c r="AD12" s="9">
        <f t="shared" si="3"/>
        <v>1</v>
      </c>
      <c r="AE12" s="9">
        <f t="shared" si="4"/>
        <v>0</v>
      </c>
      <c r="AF12" s="9">
        <f t="shared" si="5"/>
        <v>0</v>
      </c>
      <c r="AG12" s="9">
        <f t="shared" si="6"/>
        <v>1</v>
      </c>
      <c r="AH12" s="9">
        <f t="shared" si="7"/>
        <v>1</v>
      </c>
      <c r="AI12" s="9">
        <f t="shared" si="8"/>
        <v>1</v>
      </c>
      <c r="AJ12" s="9">
        <v>0.5</v>
      </c>
      <c r="AK12" s="9">
        <f t="shared" si="9"/>
        <v>1</v>
      </c>
      <c r="AL12" s="9">
        <f t="shared" si="10"/>
        <v>1</v>
      </c>
      <c r="AM12" s="9">
        <f t="shared" si="11"/>
        <v>0</v>
      </c>
      <c r="AN12" s="9">
        <f t="shared" si="12"/>
        <v>0</v>
      </c>
      <c r="AO12" s="9">
        <f t="shared" si="13"/>
        <v>1</v>
      </c>
      <c r="AP12" s="9">
        <f t="shared" si="14"/>
        <v>0</v>
      </c>
      <c r="AQ12" s="9">
        <f t="shared" si="15"/>
        <v>0</v>
      </c>
      <c r="AR12" s="9">
        <f t="shared" si="16"/>
        <v>1</v>
      </c>
      <c r="AS12" s="9">
        <f t="shared" si="17"/>
        <v>0</v>
      </c>
      <c r="AT12" s="9">
        <f t="shared" si="18"/>
        <v>1</v>
      </c>
      <c r="AU12" s="9">
        <f t="shared" si="19"/>
        <v>0</v>
      </c>
      <c r="AW12" s="9">
        <f t="shared" si="20"/>
        <v>1</v>
      </c>
      <c r="AX12" s="9" t="e">
        <f t="shared" si="21"/>
        <v>#N/A</v>
      </c>
    </row>
    <row r="13" spans="1:50" x14ac:dyDescent="0.2">
      <c r="A13" s="13" t="s">
        <v>6</v>
      </c>
      <c r="B13" s="14">
        <f t="shared" si="22"/>
        <v>6.5</v>
      </c>
      <c r="C13" s="15">
        <f t="shared" si="0"/>
        <v>1</v>
      </c>
      <c r="D13" s="11" t="s">
        <v>235</v>
      </c>
      <c r="E13" s="11" t="s">
        <v>236</v>
      </c>
      <c r="F13" s="11" t="s">
        <v>257</v>
      </c>
      <c r="G13" s="11" t="s">
        <v>238</v>
      </c>
      <c r="H13" s="11" t="s">
        <v>239</v>
      </c>
      <c r="I13" s="11" t="s">
        <v>19</v>
      </c>
      <c r="J13" s="11" t="s">
        <v>240</v>
      </c>
      <c r="K13" s="11" t="s">
        <v>241</v>
      </c>
      <c r="L13" s="43" t="s">
        <v>221</v>
      </c>
      <c r="M13" s="11" t="s">
        <v>243</v>
      </c>
      <c r="N13" s="11" t="s">
        <v>244</v>
      </c>
      <c r="O13" s="11" t="s">
        <v>245</v>
      </c>
      <c r="P13" s="11" t="s">
        <v>246</v>
      </c>
      <c r="Q13" s="11" t="s">
        <v>247</v>
      </c>
      <c r="R13" s="11" t="s">
        <v>253</v>
      </c>
      <c r="S13" s="11" t="s">
        <v>248</v>
      </c>
      <c r="T13" s="11" t="s">
        <v>249</v>
      </c>
      <c r="U13" s="11" t="s">
        <v>250</v>
      </c>
      <c r="V13" s="11" t="s">
        <v>251</v>
      </c>
      <c r="W13" s="11" t="s">
        <v>252</v>
      </c>
      <c r="Y13" s="12" t="s">
        <v>249</v>
      </c>
      <c r="Z13" s="31" t="s">
        <v>257</v>
      </c>
      <c r="AB13" s="9">
        <f t="shared" si="1"/>
        <v>1</v>
      </c>
      <c r="AC13" s="9">
        <f t="shared" si="2"/>
        <v>1</v>
      </c>
      <c r="AD13" s="9">
        <f t="shared" si="3"/>
        <v>0</v>
      </c>
      <c r="AE13" s="9">
        <f t="shared" si="4"/>
        <v>0</v>
      </c>
      <c r="AF13" s="9">
        <f t="shared" si="5"/>
        <v>0</v>
      </c>
      <c r="AG13" s="9">
        <f t="shared" si="6"/>
        <v>0</v>
      </c>
      <c r="AH13" s="9">
        <f t="shared" si="7"/>
        <v>1</v>
      </c>
      <c r="AI13" s="9">
        <f t="shared" si="8"/>
        <v>1</v>
      </c>
      <c r="AJ13" s="9">
        <v>0.5</v>
      </c>
      <c r="AK13" s="9">
        <f t="shared" si="9"/>
        <v>0</v>
      </c>
      <c r="AL13" s="9">
        <f t="shared" si="10"/>
        <v>0</v>
      </c>
      <c r="AM13" s="9">
        <f t="shared" si="11"/>
        <v>0</v>
      </c>
      <c r="AN13" s="9">
        <f t="shared" si="12"/>
        <v>0</v>
      </c>
      <c r="AO13" s="9">
        <f t="shared" si="13"/>
        <v>0</v>
      </c>
      <c r="AP13" s="9">
        <f t="shared" si="14"/>
        <v>1</v>
      </c>
      <c r="AQ13" s="9">
        <f t="shared" si="15"/>
        <v>0</v>
      </c>
      <c r="AR13" s="9">
        <f t="shared" si="16"/>
        <v>1</v>
      </c>
      <c r="AS13" s="9">
        <f t="shared" si="17"/>
        <v>0</v>
      </c>
      <c r="AT13" s="9">
        <f t="shared" si="18"/>
        <v>0</v>
      </c>
      <c r="AU13" s="9">
        <f t="shared" si="19"/>
        <v>0</v>
      </c>
      <c r="AW13" s="9">
        <f t="shared" si="20"/>
        <v>1</v>
      </c>
      <c r="AX13" s="9" t="e">
        <f t="shared" si="21"/>
        <v>#N/A</v>
      </c>
    </row>
    <row r="14" spans="1:50" x14ac:dyDescent="0.2">
      <c r="A14" s="13" t="s">
        <v>16</v>
      </c>
      <c r="B14" s="14">
        <f t="shared" si="22"/>
        <v>4.5</v>
      </c>
      <c r="C14" s="15">
        <f t="shared" si="0"/>
        <v>1</v>
      </c>
      <c r="D14" s="11" t="s">
        <v>235</v>
      </c>
      <c r="E14" s="11" t="s">
        <v>236</v>
      </c>
      <c r="F14" s="11" t="s">
        <v>257</v>
      </c>
      <c r="G14" s="11" t="s">
        <v>238</v>
      </c>
      <c r="H14" s="11" t="s">
        <v>239</v>
      </c>
      <c r="I14" s="11" t="s">
        <v>19</v>
      </c>
      <c r="J14" s="11" t="s">
        <v>258</v>
      </c>
      <c r="K14" s="11" t="s">
        <v>241</v>
      </c>
      <c r="L14" s="43" t="s">
        <v>242</v>
      </c>
      <c r="M14" s="11" t="s">
        <v>243</v>
      </c>
      <c r="N14" s="11" t="s">
        <v>244</v>
      </c>
      <c r="O14" s="11" t="s">
        <v>245</v>
      </c>
      <c r="P14" s="11" t="s">
        <v>246</v>
      </c>
      <c r="Q14" s="11" t="s">
        <v>247</v>
      </c>
      <c r="R14" s="11" t="s">
        <v>63</v>
      </c>
      <c r="S14" s="11" t="s">
        <v>248</v>
      </c>
      <c r="T14" s="11" t="s">
        <v>249</v>
      </c>
      <c r="U14" s="11" t="s">
        <v>250</v>
      </c>
      <c r="V14" s="11" t="s">
        <v>251</v>
      </c>
      <c r="W14" s="11" t="s">
        <v>252</v>
      </c>
      <c r="Y14" s="31" t="s">
        <v>250</v>
      </c>
      <c r="Z14" s="14" t="s">
        <v>240</v>
      </c>
      <c r="AB14" s="9">
        <f t="shared" si="1"/>
        <v>1</v>
      </c>
      <c r="AC14" s="9">
        <f t="shared" si="2"/>
        <v>1</v>
      </c>
      <c r="AD14" s="9">
        <f t="shared" si="3"/>
        <v>0</v>
      </c>
      <c r="AE14" s="9">
        <f t="shared" si="4"/>
        <v>0</v>
      </c>
      <c r="AF14" s="9">
        <f t="shared" si="5"/>
        <v>0</v>
      </c>
      <c r="AG14" s="9">
        <f t="shared" si="6"/>
        <v>0</v>
      </c>
      <c r="AH14" s="9">
        <f t="shared" si="7"/>
        <v>0</v>
      </c>
      <c r="AI14" s="9">
        <f t="shared" si="8"/>
        <v>1</v>
      </c>
      <c r="AJ14" s="9">
        <v>0.5</v>
      </c>
      <c r="AK14" s="9">
        <f t="shared" si="9"/>
        <v>0</v>
      </c>
      <c r="AL14" s="9">
        <f t="shared" si="10"/>
        <v>0</v>
      </c>
      <c r="AM14" s="9">
        <f t="shared" si="11"/>
        <v>0</v>
      </c>
      <c r="AN14" s="9">
        <f t="shared" si="12"/>
        <v>0</v>
      </c>
      <c r="AO14" s="9">
        <f t="shared" si="13"/>
        <v>0</v>
      </c>
      <c r="AP14" s="9">
        <f t="shared" si="14"/>
        <v>0</v>
      </c>
      <c r="AQ14" s="9">
        <f t="shared" si="15"/>
        <v>0</v>
      </c>
      <c r="AR14" s="9">
        <f t="shared" si="16"/>
        <v>1</v>
      </c>
      <c r="AS14" s="9">
        <f t="shared" si="17"/>
        <v>0</v>
      </c>
      <c r="AT14" s="9">
        <f t="shared" si="18"/>
        <v>0</v>
      </c>
      <c r="AU14" s="9">
        <f t="shared" si="19"/>
        <v>0</v>
      </c>
      <c r="AW14" s="9" t="e">
        <f t="shared" si="20"/>
        <v>#N/A</v>
      </c>
      <c r="AX14" s="9">
        <f t="shared" si="21"/>
        <v>1</v>
      </c>
    </row>
    <row r="15" spans="1:50" x14ac:dyDescent="0.2">
      <c r="A15" s="13" t="s">
        <v>7</v>
      </c>
      <c r="B15" s="14">
        <f t="shared" si="22"/>
        <v>3.5</v>
      </c>
      <c r="C15" s="15">
        <f t="shared" si="0"/>
        <v>0</v>
      </c>
      <c r="D15" s="11" t="s">
        <v>235</v>
      </c>
      <c r="E15" s="11" t="s">
        <v>236</v>
      </c>
      <c r="F15" s="11" t="s">
        <v>237</v>
      </c>
      <c r="G15" s="11" t="s">
        <v>14</v>
      </c>
      <c r="H15" s="11" t="s">
        <v>14</v>
      </c>
      <c r="I15" s="11" t="s">
        <v>14</v>
      </c>
      <c r="J15" s="11" t="s">
        <v>14</v>
      </c>
      <c r="K15" s="11" t="s">
        <v>14</v>
      </c>
      <c r="L15" s="48" t="s">
        <v>14</v>
      </c>
      <c r="M15" s="11" t="s">
        <v>14</v>
      </c>
      <c r="N15" s="11" t="s">
        <v>14</v>
      </c>
      <c r="O15" s="11" t="s">
        <v>14</v>
      </c>
      <c r="P15" s="11" t="s">
        <v>14</v>
      </c>
      <c r="Q15" s="11" t="s">
        <v>14</v>
      </c>
      <c r="R15" s="11" t="s">
        <v>14</v>
      </c>
      <c r="S15" s="11" t="s">
        <v>14</v>
      </c>
      <c r="T15" s="11" t="s">
        <v>14</v>
      </c>
      <c r="U15" s="11" t="s">
        <v>14</v>
      </c>
      <c r="V15" s="11" t="s">
        <v>14</v>
      </c>
      <c r="W15" s="11" t="s">
        <v>14</v>
      </c>
      <c r="Y15" s="31" t="s">
        <v>14</v>
      </c>
      <c r="Z15" s="31" t="s">
        <v>14</v>
      </c>
      <c r="AB15" s="9">
        <f t="shared" si="1"/>
        <v>1</v>
      </c>
      <c r="AC15" s="9">
        <f t="shared" si="2"/>
        <v>1</v>
      </c>
      <c r="AD15" s="9">
        <f t="shared" si="3"/>
        <v>1</v>
      </c>
      <c r="AE15" s="9">
        <f t="shared" si="4"/>
        <v>0</v>
      </c>
      <c r="AF15" s="9">
        <f t="shared" si="5"/>
        <v>0</v>
      </c>
      <c r="AG15" s="9">
        <f t="shared" si="6"/>
        <v>0</v>
      </c>
      <c r="AH15" s="9">
        <f t="shared" si="7"/>
        <v>0</v>
      </c>
      <c r="AI15" s="9">
        <f t="shared" si="8"/>
        <v>0</v>
      </c>
      <c r="AJ15" s="9">
        <v>0.5</v>
      </c>
      <c r="AK15" s="9">
        <f t="shared" si="9"/>
        <v>0</v>
      </c>
      <c r="AL15" s="9">
        <f t="shared" si="10"/>
        <v>0</v>
      </c>
      <c r="AM15" s="9">
        <f t="shared" si="11"/>
        <v>0</v>
      </c>
      <c r="AN15" s="9">
        <f t="shared" si="12"/>
        <v>0</v>
      </c>
      <c r="AO15" s="9">
        <f t="shared" si="13"/>
        <v>0</v>
      </c>
      <c r="AP15" s="9">
        <f t="shared" si="14"/>
        <v>0</v>
      </c>
      <c r="AQ15" s="9">
        <f t="shared" si="15"/>
        <v>0</v>
      </c>
      <c r="AR15" s="9">
        <f t="shared" si="16"/>
        <v>0</v>
      </c>
      <c r="AS15" s="9">
        <f t="shared" si="17"/>
        <v>0</v>
      </c>
      <c r="AT15" s="9">
        <f t="shared" si="18"/>
        <v>0</v>
      </c>
      <c r="AU15" s="9">
        <f t="shared" si="19"/>
        <v>0</v>
      </c>
      <c r="AW15" s="9" t="e">
        <f t="shared" si="20"/>
        <v>#N/A</v>
      </c>
      <c r="AX15" s="9" t="e">
        <f t="shared" si="21"/>
        <v>#N/A</v>
      </c>
    </row>
    <row r="16" spans="1:50" x14ac:dyDescent="0.2">
      <c r="A16" s="13" t="s">
        <v>8</v>
      </c>
      <c r="B16" s="14">
        <f t="shared" si="22"/>
        <v>7.5</v>
      </c>
      <c r="C16" s="15">
        <f t="shared" si="0"/>
        <v>0</v>
      </c>
      <c r="D16" s="11" t="s">
        <v>235</v>
      </c>
      <c r="E16" s="11" t="s">
        <v>236</v>
      </c>
      <c r="F16" s="11" t="s">
        <v>257</v>
      </c>
      <c r="G16" s="11" t="s">
        <v>238</v>
      </c>
      <c r="H16" s="11" t="s">
        <v>239</v>
      </c>
      <c r="I16" s="11" t="s">
        <v>19</v>
      </c>
      <c r="J16" s="11" t="s">
        <v>240</v>
      </c>
      <c r="K16" s="11" t="s">
        <v>241</v>
      </c>
      <c r="L16" s="43" t="s">
        <v>221</v>
      </c>
      <c r="M16" s="11" t="s">
        <v>243</v>
      </c>
      <c r="N16" s="11" t="s">
        <v>20</v>
      </c>
      <c r="O16" s="11" t="s">
        <v>245</v>
      </c>
      <c r="P16" s="11" t="s">
        <v>246</v>
      </c>
      <c r="Q16" s="11" t="s">
        <v>247</v>
      </c>
      <c r="R16" s="11" t="s">
        <v>63</v>
      </c>
      <c r="S16" s="11" t="s">
        <v>248</v>
      </c>
      <c r="T16" s="11" t="s">
        <v>249</v>
      </c>
      <c r="U16" s="11" t="s">
        <v>150</v>
      </c>
      <c r="V16" s="11" t="s">
        <v>251</v>
      </c>
      <c r="W16" s="11" t="s">
        <v>252</v>
      </c>
      <c r="Y16" s="31" t="s">
        <v>252</v>
      </c>
      <c r="Z16" s="31" t="s">
        <v>247</v>
      </c>
      <c r="AB16" s="9">
        <f t="shared" si="1"/>
        <v>1</v>
      </c>
      <c r="AC16" s="9">
        <f t="shared" si="2"/>
        <v>1</v>
      </c>
      <c r="AD16" s="9">
        <f t="shared" si="3"/>
        <v>0</v>
      </c>
      <c r="AE16" s="9">
        <f t="shared" si="4"/>
        <v>0</v>
      </c>
      <c r="AF16" s="9">
        <f t="shared" si="5"/>
        <v>0</v>
      </c>
      <c r="AG16" s="9">
        <f t="shared" si="6"/>
        <v>0</v>
      </c>
      <c r="AH16" s="9">
        <f t="shared" si="7"/>
        <v>1</v>
      </c>
      <c r="AI16" s="9">
        <f t="shared" si="8"/>
        <v>1</v>
      </c>
      <c r="AJ16" s="9">
        <v>0.5</v>
      </c>
      <c r="AK16" s="9">
        <f t="shared" si="9"/>
        <v>0</v>
      </c>
      <c r="AL16" s="9">
        <f t="shared" si="10"/>
        <v>1</v>
      </c>
      <c r="AM16" s="9">
        <f t="shared" si="11"/>
        <v>0</v>
      </c>
      <c r="AN16" s="9">
        <f t="shared" si="12"/>
        <v>0</v>
      </c>
      <c r="AO16" s="9">
        <f t="shared" si="13"/>
        <v>0</v>
      </c>
      <c r="AP16" s="9">
        <f t="shared" si="14"/>
        <v>0</v>
      </c>
      <c r="AQ16" s="9">
        <f t="shared" si="15"/>
        <v>0</v>
      </c>
      <c r="AR16" s="9">
        <f t="shared" si="16"/>
        <v>1</v>
      </c>
      <c r="AS16" s="9">
        <f t="shared" si="17"/>
        <v>1</v>
      </c>
      <c r="AT16" s="9">
        <f t="shared" si="18"/>
        <v>0</v>
      </c>
      <c r="AU16" s="9">
        <f t="shared" si="19"/>
        <v>0</v>
      </c>
      <c r="AW16" s="9" t="e">
        <f t="shared" si="20"/>
        <v>#N/A</v>
      </c>
      <c r="AX16" s="9" t="e">
        <f t="shared" si="21"/>
        <v>#N/A</v>
      </c>
    </row>
    <row r="17" spans="1:50" x14ac:dyDescent="0.2">
      <c r="A17" s="13" t="s">
        <v>13</v>
      </c>
      <c r="B17" s="14">
        <f t="shared" si="22"/>
        <v>7.5</v>
      </c>
      <c r="C17" s="15">
        <f t="shared" si="0"/>
        <v>0</v>
      </c>
      <c r="D17" s="11" t="s">
        <v>235</v>
      </c>
      <c r="E17" s="11" t="s">
        <v>236</v>
      </c>
      <c r="F17" s="11" t="s">
        <v>257</v>
      </c>
      <c r="G17" s="11" t="s">
        <v>238</v>
      </c>
      <c r="H17" s="11" t="s">
        <v>239</v>
      </c>
      <c r="I17" s="11" t="s">
        <v>262</v>
      </c>
      <c r="J17" s="11" t="s">
        <v>240</v>
      </c>
      <c r="K17" s="11" t="s">
        <v>241</v>
      </c>
      <c r="L17" s="43" t="s">
        <v>242</v>
      </c>
      <c r="M17" s="11" t="s">
        <v>243</v>
      </c>
      <c r="N17" s="11" t="s">
        <v>244</v>
      </c>
      <c r="O17" s="11" t="s">
        <v>245</v>
      </c>
      <c r="P17" s="11" t="s">
        <v>246</v>
      </c>
      <c r="Q17" s="11" t="s">
        <v>247</v>
      </c>
      <c r="R17" s="11" t="s">
        <v>63</v>
      </c>
      <c r="S17" s="11" t="s">
        <v>254</v>
      </c>
      <c r="T17" s="11" t="s">
        <v>249</v>
      </c>
      <c r="U17" s="11" t="s">
        <v>250</v>
      </c>
      <c r="V17" s="11" t="s">
        <v>251</v>
      </c>
      <c r="W17" s="11" t="s">
        <v>252</v>
      </c>
      <c r="Y17" s="31" t="s">
        <v>250</v>
      </c>
      <c r="Z17" s="31" t="s">
        <v>239</v>
      </c>
      <c r="AB17" s="9">
        <f t="shared" si="1"/>
        <v>1</v>
      </c>
      <c r="AC17" s="9">
        <f t="shared" si="2"/>
        <v>1</v>
      </c>
      <c r="AD17" s="9">
        <f t="shared" si="3"/>
        <v>0</v>
      </c>
      <c r="AE17" s="9">
        <f t="shared" si="4"/>
        <v>0</v>
      </c>
      <c r="AF17" s="9">
        <f t="shared" si="5"/>
        <v>0</v>
      </c>
      <c r="AG17" s="9">
        <f t="shared" si="6"/>
        <v>1</v>
      </c>
      <c r="AH17" s="9">
        <f t="shared" si="7"/>
        <v>1</v>
      </c>
      <c r="AI17" s="9">
        <f t="shared" si="8"/>
        <v>1</v>
      </c>
      <c r="AJ17" s="9">
        <v>0.5</v>
      </c>
      <c r="AK17" s="9">
        <f t="shared" si="9"/>
        <v>0</v>
      </c>
      <c r="AL17" s="9">
        <f t="shared" si="10"/>
        <v>0</v>
      </c>
      <c r="AM17" s="9">
        <f t="shared" si="11"/>
        <v>0</v>
      </c>
      <c r="AN17" s="9">
        <f t="shared" si="12"/>
        <v>0</v>
      </c>
      <c r="AO17" s="9">
        <f t="shared" si="13"/>
        <v>0</v>
      </c>
      <c r="AP17" s="9">
        <f t="shared" si="14"/>
        <v>0</v>
      </c>
      <c r="AQ17" s="9">
        <f t="shared" si="15"/>
        <v>1</v>
      </c>
      <c r="AR17" s="9">
        <f t="shared" si="16"/>
        <v>1</v>
      </c>
      <c r="AS17" s="9">
        <f t="shared" si="17"/>
        <v>0</v>
      </c>
      <c r="AT17" s="9">
        <f t="shared" si="18"/>
        <v>0</v>
      </c>
      <c r="AU17" s="9">
        <f t="shared" si="19"/>
        <v>0</v>
      </c>
      <c r="AW17" s="9" t="e">
        <f t="shared" si="20"/>
        <v>#N/A</v>
      </c>
      <c r="AX17" s="9" t="e">
        <f t="shared" si="21"/>
        <v>#N/A</v>
      </c>
    </row>
    <row r="18" spans="1:50" x14ac:dyDescent="0.2">
      <c r="A18" s="13" t="s">
        <v>9</v>
      </c>
      <c r="B18" s="14">
        <f t="shared" si="22"/>
        <v>7.5</v>
      </c>
      <c r="C18" s="49">
        <v>0.5</v>
      </c>
      <c r="D18" s="11" t="s">
        <v>235</v>
      </c>
      <c r="E18" s="11" t="s">
        <v>236</v>
      </c>
      <c r="F18" s="11" t="s">
        <v>257</v>
      </c>
      <c r="G18" s="11" t="s">
        <v>238</v>
      </c>
      <c r="H18" s="11" t="s">
        <v>239</v>
      </c>
      <c r="I18" s="11" t="s">
        <v>19</v>
      </c>
      <c r="J18" s="11" t="s">
        <v>240</v>
      </c>
      <c r="K18" s="11" t="s">
        <v>241</v>
      </c>
      <c r="L18" s="43" t="s">
        <v>242</v>
      </c>
      <c r="M18" s="11" t="s">
        <v>243</v>
      </c>
      <c r="N18" s="11" t="s">
        <v>20</v>
      </c>
      <c r="O18" s="11" t="s">
        <v>245</v>
      </c>
      <c r="P18" s="11" t="s">
        <v>246</v>
      </c>
      <c r="Q18" s="11" t="s">
        <v>247</v>
      </c>
      <c r="R18" s="11" t="s">
        <v>63</v>
      </c>
      <c r="S18" s="11" t="s">
        <v>254</v>
      </c>
      <c r="T18" s="11" t="s">
        <v>249</v>
      </c>
      <c r="U18" s="11" t="s">
        <v>250</v>
      </c>
      <c r="V18" s="11" t="s">
        <v>251</v>
      </c>
      <c r="W18" s="11" t="s">
        <v>252</v>
      </c>
      <c r="Y18" s="32" t="s">
        <v>242</v>
      </c>
      <c r="Z18" s="31" t="s">
        <v>251</v>
      </c>
      <c r="AB18" s="9">
        <f t="shared" si="1"/>
        <v>1</v>
      </c>
      <c r="AC18" s="9">
        <f t="shared" si="2"/>
        <v>1</v>
      </c>
      <c r="AD18" s="9">
        <f t="shared" si="3"/>
        <v>0</v>
      </c>
      <c r="AE18" s="9">
        <f t="shared" si="4"/>
        <v>0</v>
      </c>
      <c r="AF18" s="9">
        <f t="shared" si="5"/>
        <v>0</v>
      </c>
      <c r="AG18" s="9">
        <f t="shared" si="6"/>
        <v>0</v>
      </c>
      <c r="AH18" s="9">
        <f t="shared" si="7"/>
        <v>1</v>
      </c>
      <c r="AI18" s="9">
        <f t="shared" si="8"/>
        <v>1</v>
      </c>
      <c r="AJ18" s="9">
        <v>0.5</v>
      </c>
      <c r="AK18" s="9">
        <f t="shared" si="9"/>
        <v>0</v>
      </c>
      <c r="AL18" s="9">
        <f t="shared" si="10"/>
        <v>1</v>
      </c>
      <c r="AM18" s="9">
        <f t="shared" si="11"/>
        <v>0</v>
      </c>
      <c r="AN18" s="9">
        <f t="shared" si="12"/>
        <v>0</v>
      </c>
      <c r="AO18" s="9">
        <f t="shared" si="13"/>
        <v>0</v>
      </c>
      <c r="AP18" s="9">
        <f t="shared" si="14"/>
        <v>0</v>
      </c>
      <c r="AQ18" s="9">
        <f t="shared" si="15"/>
        <v>1</v>
      </c>
      <c r="AR18" s="9">
        <f t="shared" si="16"/>
        <v>1</v>
      </c>
      <c r="AS18" s="9">
        <f t="shared" si="17"/>
        <v>0</v>
      </c>
      <c r="AT18" s="9">
        <f t="shared" si="18"/>
        <v>0</v>
      </c>
      <c r="AU18" s="9">
        <f t="shared" si="19"/>
        <v>0</v>
      </c>
      <c r="AW18" s="33">
        <v>0.5</v>
      </c>
      <c r="AX18" s="9" t="e">
        <f t="shared" si="21"/>
        <v>#N/A</v>
      </c>
    </row>
    <row r="19" spans="1:50" x14ac:dyDescent="0.2">
      <c r="A19" s="13" t="s">
        <v>10</v>
      </c>
      <c r="B19" s="14">
        <f t="shared" si="22"/>
        <v>6.5</v>
      </c>
      <c r="C19" s="15">
        <f t="shared" si="0"/>
        <v>1</v>
      </c>
      <c r="D19" s="11" t="s">
        <v>235</v>
      </c>
      <c r="E19" s="11" t="s">
        <v>236</v>
      </c>
      <c r="F19" s="11" t="s">
        <v>257</v>
      </c>
      <c r="G19" s="11" t="s">
        <v>238</v>
      </c>
      <c r="H19" s="11" t="s">
        <v>239</v>
      </c>
      <c r="I19" s="11" t="s">
        <v>19</v>
      </c>
      <c r="J19" s="11" t="s">
        <v>258</v>
      </c>
      <c r="K19" s="11" t="s">
        <v>241</v>
      </c>
      <c r="L19" s="43" t="s">
        <v>242</v>
      </c>
      <c r="M19" s="11" t="s">
        <v>243</v>
      </c>
      <c r="N19" s="11" t="s">
        <v>20</v>
      </c>
      <c r="O19" s="11" t="s">
        <v>245</v>
      </c>
      <c r="P19" s="11" t="s">
        <v>246</v>
      </c>
      <c r="Q19" s="11" t="s">
        <v>247</v>
      </c>
      <c r="R19" s="11" t="s">
        <v>253</v>
      </c>
      <c r="S19" s="11" t="s">
        <v>248</v>
      </c>
      <c r="T19" s="11" t="s">
        <v>249</v>
      </c>
      <c r="U19" s="11" t="s">
        <v>250</v>
      </c>
      <c r="V19" s="11" t="s">
        <v>251</v>
      </c>
      <c r="W19" s="11" t="s">
        <v>252</v>
      </c>
      <c r="Y19" s="14" t="s">
        <v>236</v>
      </c>
      <c r="Z19" s="31" t="s">
        <v>252</v>
      </c>
      <c r="AB19" s="9">
        <f t="shared" si="1"/>
        <v>1</v>
      </c>
      <c r="AC19" s="9">
        <f t="shared" si="2"/>
        <v>1</v>
      </c>
      <c r="AD19" s="9">
        <f t="shared" si="3"/>
        <v>0</v>
      </c>
      <c r="AE19" s="9">
        <f t="shared" si="4"/>
        <v>0</v>
      </c>
      <c r="AF19" s="9">
        <f t="shared" si="5"/>
        <v>0</v>
      </c>
      <c r="AG19" s="9">
        <f t="shared" si="6"/>
        <v>0</v>
      </c>
      <c r="AH19" s="9">
        <f t="shared" si="7"/>
        <v>0</v>
      </c>
      <c r="AI19" s="9">
        <f t="shared" si="8"/>
        <v>1</v>
      </c>
      <c r="AJ19" s="9">
        <v>0.5</v>
      </c>
      <c r="AK19" s="9">
        <f t="shared" si="9"/>
        <v>0</v>
      </c>
      <c r="AL19" s="9">
        <f t="shared" si="10"/>
        <v>1</v>
      </c>
      <c r="AM19" s="9">
        <f t="shared" si="11"/>
        <v>0</v>
      </c>
      <c r="AN19" s="9">
        <f t="shared" si="12"/>
        <v>0</v>
      </c>
      <c r="AO19" s="9">
        <f t="shared" si="13"/>
        <v>0</v>
      </c>
      <c r="AP19" s="9">
        <f t="shared" si="14"/>
        <v>1</v>
      </c>
      <c r="AQ19" s="9">
        <f t="shared" si="15"/>
        <v>0</v>
      </c>
      <c r="AR19" s="9">
        <f t="shared" si="16"/>
        <v>1</v>
      </c>
      <c r="AS19" s="9">
        <f t="shared" si="17"/>
        <v>0</v>
      </c>
      <c r="AT19" s="9">
        <f t="shared" si="18"/>
        <v>0</v>
      </c>
      <c r="AU19" s="9">
        <f t="shared" si="19"/>
        <v>0</v>
      </c>
      <c r="AW19" s="9">
        <f t="shared" si="20"/>
        <v>1</v>
      </c>
      <c r="AX19" s="9" t="e">
        <f t="shared" si="21"/>
        <v>#N/A</v>
      </c>
    </row>
    <row r="20" spans="1:50" ht="13.5" thickBot="1" x14ac:dyDescent="0.25">
      <c r="A20" s="16" t="s">
        <v>92</v>
      </c>
      <c r="B20" s="14">
        <f t="shared" si="22"/>
        <v>5.5</v>
      </c>
      <c r="C20" s="15">
        <f t="shared" si="0"/>
        <v>1</v>
      </c>
      <c r="D20" s="11" t="s">
        <v>235</v>
      </c>
      <c r="E20" s="11" t="s">
        <v>236</v>
      </c>
      <c r="F20" s="11" t="s">
        <v>257</v>
      </c>
      <c r="G20" s="11" t="s">
        <v>238</v>
      </c>
      <c r="H20" s="11" t="s">
        <v>239</v>
      </c>
      <c r="I20" s="11" t="s">
        <v>19</v>
      </c>
      <c r="J20" s="11" t="s">
        <v>240</v>
      </c>
      <c r="K20" s="11" t="s">
        <v>241</v>
      </c>
      <c r="L20" s="43" t="s">
        <v>242</v>
      </c>
      <c r="M20" s="11" t="s">
        <v>243</v>
      </c>
      <c r="N20" s="11" t="s">
        <v>244</v>
      </c>
      <c r="O20" s="11" t="s">
        <v>245</v>
      </c>
      <c r="P20" s="11" t="s">
        <v>246</v>
      </c>
      <c r="Q20" s="11" t="s">
        <v>247</v>
      </c>
      <c r="R20" s="11" t="s">
        <v>63</v>
      </c>
      <c r="S20" s="11" t="s">
        <v>248</v>
      </c>
      <c r="T20" s="11" t="s">
        <v>249</v>
      </c>
      <c r="U20" s="11" t="s">
        <v>250</v>
      </c>
      <c r="V20" s="11" t="s">
        <v>251</v>
      </c>
      <c r="W20" s="11" t="s">
        <v>252</v>
      </c>
      <c r="Y20" s="14" t="s">
        <v>236</v>
      </c>
      <c r="Z20" s="31" t="s">
        <v>250</v>
      </c>
      <c r="AB20" s="9">
        <f t="shared" si="1"/>
        <v>1</v>
      </c>
      <c r="AC20" s="9">
        <f t="shared" si="2"/>
        <v>1</v>
      </c>
      <c r="AD20" s="9">
        <f t="shared" si="3"/>
        <v>0</v>
      </c>
      <c r="AE20" s="9">
        <f t="shared" si="4"/>
        <v>0</v>
      </c>
      <c r="AF20" s="9">
        <f t="shared" si="5"/>
        <v>0</v>
      </c>
      <c r="AG20" s="9">
        <f t="shared" si="6"/>
        <v>0</v>
      </c>
      <c r="AH20" s="9">
        <f t="shared" si="7"/>
        <v>1</v>
      </c>
      <c r="AI20" s="9">
        <f t="shared" si="8"/>
        <v>1</v>
      </c>
      <c r="AJ20" s="9">
        <v>0.5</v>
      </c>
      <c r="AK20" s="9">
        <f t="shared" si="9"/>
        <v>0</v>
      </c>
      <c r="AL20" s="9">
        <f t="shared" si="10"/>
        <v>0</v>
      </c>
      <c r="AM20" s="9">
        <f t="shared" si="11"/>
        <v>0</v>
      </c>
      <c r="AN20" s="9">
        <f t="shared" si="12"/>
        <v>0</v>
      </c>
      <c r="AO20" s="9">
        <f t="shared" si="13"/>
        <v>0</v>
      </c>
      <c r="AP20" s="9">
        <f t="shared" si="14"/>
        <v>0</v>
      </c>
      <c r="AQ20" s="9">
        <f t="shared" si="15"/>
        <v>0</v>
      </c>
      <c r="AR20" s="9">
        <f t="shared" si="16"/>
        <v>1</v>
      </c>
      <c r="AS20" s="9">
        <f t="shared" si="17"/>
        <v>0</v>
      </c>
      <c r="AT20" s="9">
        <f t="shared" si="18"/>
        <v>0</v>
      </c>
      <c r="AU20" s="9">
        <f t="shared" si="19"/>
        <v>0</v>
      </c>
      <c r="AW20" s="9">
        <f t="shared" si="20"/>
        <v>1</v>
      </c>
      <c r="AX20" s="9" t="e">
        <f t="shared" si="21"/>
        <v>#N/A</v>
      </c>
    </row>
    <row r="21" spans="1:50" x14ac:dyDescent="0.2">
      <c r="A21" s="9" t="s">
        <v>232</v>
      </c>
    </row>
    <row r="22" spans="1:50" x14ac:dyDescent="0.2">
      <c r="A22" s="10"/>
      <c r="B22" s="9" t="s">
        <v>24</v>
      </c>
      <c r="C22" s="9" t="s">
        <v>23</v>
      </c>
      <c r="D22" s="14" t="s">
        <v>235</v>
      </c>
      <c r="E22" s="14" t="s">
        <v>236</v>
      </c>
      <c r="F22" s="14" t="s">
        <v>237</v>
      </c>
      <c r="G22" s="14" t="s">
        <v>154</v>
      </c>
      <c r="H22" s="14" t="s">
        <v>263</v>
      </c>
      <c r="I22" s="14" t="s">
        <v>262</v>
      </c>
      <c r="J22" s="14" t="s">
        <v>240</v>
      </c>
      <c r="K22" s="14" t="s">
        <v>241</v>
      </c>
      <c r="L22" s="32" t="s">
        <v>59</v>
      </c>
      <c r="M22" s="14" t="s">
        <v>70</v>
      </c>
      <c r="N22" s="14" t="s">
        <v>20</v>
      </c>
      <c r="O22" s="14" t="s">
        <v>264</v>
      </c>
      <c r="P22" s="14" t="s">
        <v>69</v>
      </c>
      <c r="Q22" s="14" t="s">
        <v>119</v>
      </c>
      <c r="R22" s="14" t="s">
        <v>253</v>
      </c>
      <c r="S22" s="14" t="s">
        <v>254</v>
      </c>
      <c r="T22" s="14" t="s">
        <v>249</v>
      </c>
      <c r="U22" s="14" t="s">
        <v>150</v>
      </c>
      <c r="V22" s="14" t="s">
        <v>17</v>
      </c>
      <c r="W22" s="14" t="s">
        <v>261</v>
      </c>
    </row>
    <row r="23" spans="1:50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>
        <v>1</v>
      </c>
    </row>
  </sheetData>
  <conditionalFormatting sqref="D12:K20 D4:K4 D8:K9 M8:W9 M4:W4 M12:W20">
    <cfRule type="cellIs" dxfId="77" priority="8" operator="notEqual">
      <formula>D$22</formula>
    </cfRule>
  </conditionalFormatting>
  <conditionalFormatting sqref="D5:K5 M5:W5">
    <cfRule type="cellIs" dxfId="76" priority="7" operator="notEqual">
      <formula>D$22</formula>
    </cfRule>
  </conditionalFormatting>
  <conditionalFormatting sqref="D3:K3 M3:W3">
    <cfRule type="cellIs" dxfId="75" priority="6" operator="notEqual">
      <formula>D$22</formula>
    </cfRule>
  </conditionalFormatting>
  <conditionalFormatting sqref="D7:K7 M7:W7">
    <cfRule type="cellIs" dxfId="74" priority="5" operator="notEqual">
      <formula>D$22</formula>
    </cfRule>
  </conditionalFormatting>
  <conditionalFormatting sqref="D6:K6 M6:W6">
    <cfRule type="cellIs" dxfId="73" priority="4" operator="notEqual">
      <formula>D$22</formula>
    </cfRule>
  </conditionalFormatting>
  <conditionalFormatting sqref="D10:K10 M10:W10">
    <cfRule type="cellIs" dxfId="72" priority="2" operator="notEqual">
      <formula>D$22</formula>
    </cfRule>
  </conditionalFormatting>
  <conditionalFormatting sqref="D11:K11 M11:W11">
    <cfRule type="cellIs" dxfId="71" priority="1" operator="notEqual">
      <formula>D$22</formula>
    </cfRule>
  </conditionalFormatting>
  <pageMargins left="0.7" right="0.7" top="0.75" bottom="0.75" header="0.3" footer="0.3"/>
  <pageSetup scale="24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23"/>
  <sheetViews>
    <sheetView workbookViewId="0">
      <selection activeCell="F1" sqref="F1"/>
    </sheetView>
  </sheetViews>
  <sheetFormatPr defaultColWidth="8.85546875" defaultRowHeight="12.75" x14ac:dyDescent="0.2"/>
  <cols>
    <col min="1" max="1" width="16.7109375" style="17" customWidth="1"/>
    <col min="2" max="2" width="6.85546875" style="9" bestFit="1" customWidth="1"/>
    <col min="3" max="3" width="5.140625" style="9" bestFit="1" customWidth="1"/>
    <col min="4" max="4" width="10.7109375" style="9" bestFit="1" customWidth="1"/>
    <col min="5" max="5" width="8.85546875" style="9" bestFit="1" customWidth="1"/>
    <col min="6" max="6" width="8.140625" style="9" bestFit="1" customWidth="1"/>
    <col min="7" max="7" width="9.140625" style="9" bestFit="1" customWidth="1"/>
    <col min="8" max="9" width="8.7109375" style="9" bestFit="1" customWidth="1"/>
    <col min="10" max="10" width="9.140625" style="9" bestFit="1" customWidth="1"/>
    <col min="11" max="11" width="8.42578125" style="9" bestFit="1" customWidth="1"/>
    <col min="12" max="12" width="8.85546875" style="9" bestFit="1" customWidth="1"/>
    <col min="13" max="13" width="7.7109375" style="9" bestFit="1" customWidth="1"/>
    <col min="14" max="14" width="8.5703125" style="9" bestFit="1" customWidth="1"/>
    <col min="15" max="15" width="7.140625" style="9" bestFit="1" customWidth="1"/>
    <col min="16" max="16" width="9.7109375" style="9" bestFit="1" customWidth="1"/>
    <col min="17" max="17" width="10.85546875" style="9" bestFit="1" customWidth="1"/>
    <col min="18" max="18" width="7.140625" style="9" bestFit="1" customWidth="1"/>
    <col min="19" max="19" width="6.28515625" style="9" bestFit="1" customWidth="1"/>
    <col min="20" max="20" width="9.140625" style="9" bestFit="1" customWidth="1"/>
    <col min="21" max="21" width="7.28515625" style="9" bestFit="1" customWidth="1"/>
    <col min="22" max="22" width="8" style="9" bestFit="1" customWidth="1"/>
    <col min="23" max="23" width="2.7109375" style="9" customWidth="1"/>
    <col min="24" max="24" width="10.7109375" style="9" bestFit="1" customWidth="1"/>
    <col min="25" max="25" width="11.42578125" style="9" bestFit="1" customWidth="1"/>
    <col min="26" max="26" width="2.7109375" style="9" customWidth="1"/>
    <col min="27" max="36" width="2" style="9" bestFit="1" customWidth="1"/>
    <col min="37" max="37" width="4" style="9" bestFit="1" customWidth="1"/>
    <col min="38" max="45" width="2" style="9" bestFit="1" customWidth="1"/>
    <col min="46" max="46" width="2.7109375" style="9" customWidth="1"/>
    <col min="47" max="48" width="5.42578125" style="9" bestFit="1" customWidth="1"/>
    <col min="49" max="49" width="2.7109375" style="10" customWidth="1"/>
    <col min="50" max="16384" width="8.85546875" style="10"/>
  </cols>
  <sheetData>
    <row r="1" spans="1:48" ht="15" x14ac:dyDescent="0.25">
      <c r="A1" s="18" t="s">
        <v>233</v>
      </c>
      <c r="B1" s="8"/>
    </row>
    <row r="2" spans="1:48" x14ac:dyDescent="0.2">
      <c r="A2" s="8"/>
      <c r="B2" s="8" t="s">
        <v>11</v>
      </c>
      <c r="C2" s="8" t="s">
        <v>12</v>
      </c>
      <c r="X2" s="8" t="s">
        <v>12</v>
      </c>
    </row>
    <row r="3" spans="1:48" x14ac:dyDescent="0.2">
      <c r="A3" s="13" t="s">
        <v>96</v>
      </c>
      <c r="B3" s="14">
        <f>SUM(AA3:AS3)</f>
        <v>7.5</v>
      </c>
      <c r="C3" s="49">
        <v>0.5</v>
      </c>
      <c r="D3" s="11" t="s">
        <v>267</v>
      </c>
      <c r="E3" s="11" t="s">
        <v>268</v>
      </c>
      <c r="F3" s="11" t="s">
        <v>269</v>
      </c>
      <c r="G3" s="11" t="s">
        <v>270</v>
      </c>
      <c r="H3" s="11" t="s">
        <v>271</v>
      </c>
      <c r="I3" s="11" t="s">
        <v>272</v>
      </c>
      <c r="J3" s="11" t="s">
        <v>273</v>
      </c>
      <c r="K3" s="11" t="s">
        <v>274</v>
      </c>
      <c r="L3" s="11" t="s">
        <v>275</v>
      </c>
      <c r="M3" s="11" t="s">
        <v>276</v>
      </c>
      <c r="N3" s="43" t="s">
        <v>277</v>
      </c>
      <c r="O3" s="11" t="s">
        <v>278</v>
      </c>
      <c r="P3" s="11" t="s">
        <v>279</v>
      </c>
      <c r="Q3" s="11" t="s">
        <v>280</v>
      </c>
      <c r="R3" s="11" t="s">
        <v>281</v>
      </c>
      <c r="S3" s="11" t="s">
        <v>282</v>
      </c>
      <c r="T3" s="11" t="s">
        <v>283</v>
      </c>
      <c r="U3" s="11" t="s">
        <v>284</v>
      </c>
      <c r="V3" s="11" t="s">
        <v>285</v>
      </c>
      <c r="X3" s="31" t="s">
        <v>274</v>
      </c>
      <c r="Y3" s="32" t="s">
        <v>277</v>
      </c>
      <c r="AA3" s="9">
        <f t="shared" ref="AA3:AA20" si="0">IF(D3=$D$22,1,0)</f>
        <v>1</v>
      </c>
      <c r="AB3" s="9">
        <f t="shared" ref="AB3:AB20" si="1">IF(E3=$E$22,1,0)</f>
        <v>1</v>
      </c>
      <c r="AC3" s="9">
        <f t="shared" ref="AC3:AC20" si="2">IF(F3=$F$22,1,0)</f>
        <v>0</v>
      </c>
      <c r="AD3" s="9">
        <f t="shared" ref="AD3:AD20" si="3">IF(G3=$G$22,1,0)</f>
        <v>0</v>
      </c>
      <c r="AE3" s="9">
        <f t="shared" ref="AE3:AE20" si="4">IF(H3=$H$22,1,0)</f>
        <v>1</v>
      </c>
      <c r="AF3" s="9">
        <f t="shared" ref="AF3:AF20" si="5">IF(I3=$I$22,1,0)</f>
        <v>0</v>
      </c>
      <c r="AG3" s="9">
        <f t="shared" ref="AG3:AG20" si="6">IF(J3=$J$22,1,0)</f>
        <v>0</v>
      </c>
      <c r="AH3" s="9">
        <f t="shared" ref="AH3:AH20" si="7">IF(K3=$K$22,1,0)</f>
        <v>0</v>
      </c>
      <c r="AI3" s="9">
        <f t="shared" ref="AI3:AI20" si="8">IF(L3=$L$22,1,0)</f>
        <v>0</v>
      </c>
      <c r="AJ3" s="9">
        <f t="shared" ref="AJ3:AJ20" si="9">IF(M3=$M$22,1,0)</f>
        <v>0</v>
      </c>
      <c r="AK3" s="33">
        <v>0.5</v>
      </c>
      <c r="AL3" s="9">
        <f t="shared" ref="AL3:AL20" si="10">IF(O3=$O$22,1,0)</f>
        <v>0</v>
      </c>
      <c r="AM3" s="9">
        <f t="shared" ref="AM3:AM20" si="11">IF(P3=$P$22,1,0)</f>
        <v>1</v>
      </c>
      <c r="AN3" s="9">
        <f t="shared" ref="AN3:AN20" si="12">IF(Q3=$Q$22,1,0)</f>
        <v>1</v>
      </c>
      <c r="AO3" s="9">
        <f t="shared" ref="AO3:AO20" si="13">IF(R3=$R$22,1,0)</f>
        <v>0</v>
      </c>
      <c r="AP3" s="9">
        <f t="shared" ref="AP3:AP20" si="14">IF(S3=$S$22,1,0)</f>
        <v>1</v>
      </c>
      <c r="AQ3" s="9">
        <f t="shared" ref="AQ3:AQ20" si="15">IF(T3=$T$22,1,0)</f>
        <v>1</v>
      </c>
      <c r="AR3" s="9">
        <f t="shared" ref="AR3:AR20" si="16">IF(U3=$U$22,1,0)</f>
        <v>0</v>
      </c>
      <c r="AS3" s="9">
        <f t="shared" ref="AS3:AS20" si="17">IF(V3=$V$22,1,0)</f>
        <v>0</v>
      </c>
      <c r="AU3" s="9" t="e">
        <f t="shared" ref="AU3:AU8" si="18">HLOOKUP(X3,$D$22:$V$23,2,FALSE)</f>
        <v>#N/A</v>
      </c>
      <c r="AV3" s="33">
        <v>0.5</v>
      </c>
    </row>
    <row r="4" spans="1:48" x14ac:dyDescent="0.2">
      <c r="A4" s="13" t="s">
        <v>0</v>
      </c>
      <c r="B4" s="14" t="s">
        <v>293</v>
      </c>
      <c r="C4" s="15">
        <f>COUNT(AU4:AV4)</f>
        <v>0</v>
      </c>
      <c r="D4" s="11" t="s">
        <v>14</v>
      </c>
      <c r="E4" s="11" t="s">
        <v>14</v>
      </c>
      <c r="F4" s="11" t="s">
        <v>14</v>
      </c>
      <c r="G4" s="11" t="s">
        <v>14</v>
      </c>
      <c r="H4" s="11" t="s">
        <v>14</v>
      </c>
      <c r="I4" s="11" t="s">
        <v>14</v>
      </c>
      <c r="J4" s="11" t="s">
        <v>14</v>
      </c>
      <c r="K4" s="11" t="s">
        <v>14</v>
      </c>
      <c r="L4" s="11" t="s">
        <v>14</v>
      </c>
      <c r="M4" s="11" t="s">
        <v>14</v>
      </c>
      <c r="N4" s="43" t="s">
        <v>14</v>
      </c>
      <c r="O4" s="11" t="s">
        <v>14</v>
      </c>
      <c r="P4" s="11" t="s">
        <v>14</v>
      </c>
      <c r="Q4" s="11" t="s">
        <v>14</v>
      </c>
      <c r="R4" s="11" t="s">
        <v>14</v>
      </c>
      <c r="S4" s="11" t="s">
        <v>14</v>
      </c>
      <c r="T4" s="11" t="s">
        <v>14</v>
      </c>
      <c r="U4" s="11" t="s">
        <v>14</v>
      </c>
      <c r="V4" s="11" t="s">
        <v>14</v>
      </c>
      <c r="X4" s="31" t="s">
        <v>14</v>
      </c>
      <c r="Y4" s="31" t="s">
        <v>14</v>
      </c>
      <c r="AA4" s="9">
        <f t="shared" si="0"/>
        <v>0</v>
      </c>
      <c r="AB4" s="9">
        <f t="shared" si="1"/>
        <v>0</v>
      </c>
      <c r="AC4" s="9">
        <f t="shared" si="2"/>
        <v>0</v>
      </c>
      <c r="AD4" s="9">
        <f t="shared" si="3"/>
        <v>0</v>
      </c>
      <c r="AE4" s="9">
        <f t="shared" si="4"/>
        <v>0</v>
      </c>
      <c r="AF4" s="9">
        <f t="shared" si="5"/>
        <v>0</v>
      </c>
      <c r="AG4" s="9">
        <f t="shared" si="6"/>
        <v>0</v>
      </c>
      <c r="AH4" s="9">
        <f t="shared" si="7"/>
        <v>0</v>
      </c>
      <c r="AI4" s="9">
        <f t="shared" si="8"/>
        <v>0</v>
      </c>
      <c r="AJ4" s="9">
        <f t="shared" si="9"/>
        <v>0</v>
      </c>
      <c r="AK4" s="33">
        <v>0.5</v>
      </c>
      <c r="AL4" s="9">
        <f t="shared" si="10"/>
        <v>0</v>
      </c>
      <c r="AM4" s="9">
        <f t="shared" si="11"/>
        <v>0</v>
      </c>
      <c r="AN4" s="9">
        <f t="shared" si="12"/>
        <v>0</v>
      </c>
      <c r="AO4" s="9">
        <f t="shared" si="13"/>
        <v>0</v>
      </c>
      <c r="AP4" s="9">
        <f t="shared" si="14"/>
        <v>0</v>
      </c>
      <c r="AQ4" s="9">
        <f t="shared" si="15"/>
        <v>0</v>
      </c>
      <c r="AR4" s="9">
        <f t="shared" si="16"/>
        <v>0</v>
      </c>
      <c r="AS4" s="9">
        <f t="shared" si="17"/>
        <v>0</v>
      </c>
      <c r="AU4" s="9" t="e">
        <f t="shared" si="18"/>
        <v>#N/A</v>
      </c>
      <c r="AV4" s="9" t="e">
        <f t="shared" ref="AV4:AV20" si="19">HLOOKUP(Y4,$D$22:$V$23,2,FALSE)</f>
        <v>#N/A</v>
      </c>
    </row>
    <row r="5" spans="1:48" x14ac:dyDescent="0.2">
      <c r="A5" s="13" t="s">
        <v>1</v>
      </c>
      <c r="B5" s="14">
        <f t="shared" ref="B5:B20" si="20">SUM(AA5:AS5)</f>
        <v>7.5</v>
      </c>
      <c r="C5" s="15">
        <f>COUNT(AU5:AV5)</f>
        <v>1</v>
      </c>
      <c r="D5" s="11" t="s">
        <v>267</v>
      </c>
      <c r="E5" s="11" t="s">
        <v>268</v>
      </c>
      <c r="F5" s="11" t="s">
        <v>269</v>
      </c>
      <c r="G5" s="11" t="s">
        <v>19</v>
      </c>
      <c r="H5" s="11" t="s">
        <v>138</v>
      </c>
      <c r="I5" s="11" t="s">
        <v>272</v>
      </c>
      <c r="J5" s="11" t="s">
        <v>273</v>
      </c>
      <c r="K5" s="11" t="s">
        <v>274</v>
      </c>
      <c r="L5" s="11" t="s">
        <v>275</v>
      </c>
      <c r="M5" s="11" t="s">
        <v>276</v>
      </c>
      <c r="N5" s="43" t="s">
        <v>277</v>
      </c>
      <c r="O5" s="11" t="s">
        <v>278</v>
      </c>
      <c r="P5" s="11" t="s">
        <v>279</v>
      </c>
      <c r="Q5" s="11" t="s">
        <v>280</v>
      </c>
      <c r="R5" s="11" t="s">
        <v>281</v>
      </c>
      <c r="S5" s="11" t="s">
        <v>282</v>
      </c>
      <c r="T5" s="11" t="s">
        <v>283</v>
      </c>
      <c r="U5" s="11" t="s">
        <v>284</v>
      </c>
      <c r="V5" s="11" t="s">
        <v>285</v>
      </c>
      <c r="X5" s="31" t="s">
        <v>274</v>
      </c>
      <c r="Y5" s="14" t="s">
        <v>279</v>
      </c>
      <c r="AA5" s="9">
        <f t="shared" si="0"/>
        <v>1</v>
      </c>
      <c r="AB5" s="9">
        <f t="shared" si="1"/>
        <v>1</v>
      </c>
      <c r="AC5" s="9">
        <f t="shared" si="2"/>
        <v>0</v>
      </c>
      <c r="AD5" s="9">
        <f t="shared" si="3"/>
        <v>1</v>
      </c>
      <c r="AE5" s="9">
        <f t="shared" si="4"/>
        <v>0</v>
      </c>
      <c r="AF5" s="9">
        <f t="shared" si="5"/>
        <v>0</v>
      </c>
      <c r="AG5" s="9">
        <f t="shared" si="6"/>
        <v>0</v>
      </c>
      <c r="AH5" s="9">
        <f t="shared" si="7"/>
        <v>0</v>
      </c>
      <c r="AI5" s="9">
        <f t="shared" si="8"/>
        <v>0</v>
      </c>
      <c r="AJ5" s="9">
        <f t="shared" si="9"/>
        <v>0</v>
      </c>
      <c r="AK5" s="33">
        <v>0.5</v>
      </c>
      <c r="AL5" s="9">
        <f t="shared" si="10"/>
        <v>0</v>
      </c>
      <c r="AM5" s="9">
        <f t="shared" si="11"/>
        <v>1</v>
      </c>
      <c r="AN5" s="9">
        <f t="shared" si="12"/>
        <v>1</v>
      </c>
      <c r="AO5" s="9">
        <f t="shared" si="13"/>
        <v>0</v>
      </c>
      <c r="AP5" s="9">
        <f t="shared" si="14"/>
        <v>1</v>
      </c>
      <c r="AQ5" s="9">
        <f t="shared" si="15"/>
        <v>1</v>
      </c>
      <c r="AR5" s="9">
        <f t="shared" si="16"/>
        <v>0</v>
      </c>
      <c r="AS5" s="9">
        <f t="shared" si="17"/>
        <v>0</v>
      </c>
      <c r="AU5" s="9" t="e">
        <f t="shared" si="18"/>
        <v>#N/A</v>
      </c>
      <c r="AV5" s="9">
        <f t="shared" si="19"/>
        <v>1</v>
      </c>
    </row>
    <row r="6" spans="1:48" x14ac:dyDescent="0.2">
      <c r="A6" s="13" t="s">
        <v>2</v>
      </c>
      <c r="B6" s="14">
        <f t="shared" si="20"/>
        <v>8.5</v>
      </c>
      <c r="C6" s="15">
        <f>COUNT(AU6:AV6)</f>
        <v>2</v>
      </c>
      <c r="D6" s="11" t="s">
        <v>267</v>
      </c>
      <c r="E6" s="11" t="s">
        <v>286</v>
      </c>
      <c r="F6" s="11" t="s">
        <v>256</v>
      </c>
      <c r="G6" s="11" t="s">
        <v>270</v>
      </c>
      <c r="H6" s="11" t="s">
        <v>271</v>
      </c>
      <c r="I6" s="11" t="s">
        <v>272</v>
      </c>
      <c r="J6" s="11" t="s">
        <v>273</v>
      </c>
      <c r="K6" s="11" t="s">
        <v>274</v>
      </c>
      <c r="L6" s="11" t="s">
        <v>275</v>
      </c>
      <c r="M6" s="11" t="s">
        <v>276</v>
      </c>
      <c r="N6" s="43" t="s">
        <v>277</v>
      </c>
      <c r="O6" s="11" t="s">
        <v>196</v>
      </c>
      <c r="P6" s="11" t="s">
        <v>279</v>
      </c>
      <c r="Q6" s="11" t="s">
        <v>280</v>
      </c>
      <c r="R6" s="11" t="s">
        <v>281</v>
      </c>
      <c r="S6" s="11" t="s">
        <v>282</v>
      </c>
      <c r="T6" s="11" t="s">
        <v>283</v>
      </c>
      <c r="U6" s="11" t="s">
        <v>284</v>
      </c>
      <c r="V6" s="11" t="s">
        <v>285</v>
      </c>
      <c r="X6" s="14" t="s">
        <v>279</v>
      </c>
      <c r="Y6" s="14" t="s">
        <v>280</v>
      </c>
      <c r="AA6" s="9">
        <f t="shared" si="0"/>
        <v>1</v>
      </c>
      <c r="AB6" s="9">
        <f t="shared" si="1"/>
        <v>0</v>
      </c>
      <c r="AC6" s="9">
        <f t="shared" si="2"/>
        <v>1</v>
      </c>
      <c r="AD6" s="9">
        <f t="shared" si="3"/>
        <v>0</v>
      </c>
      <c r="AE6" s="9">
        <f t="shared" si="4"/>
        <v>1</v>
      </c>
      <c r="AF6" s="9">
        <f t="shared" si="5"/>
        <v>0</v>
      </c>
      <c r="AG6" s="9">
        <f t="shared" si="6"/>
        <v>0</v>
      </c>
      <c r="AH6" s="9">
        <f t="shared" si="7"/>
        <v>0</v>
      </c>
      <c r="AI6" s="9">
        <f t="shared" si="8"/>
        <v>0</v>
      </c>
      <c r="AJ6" s="9">
        <f t="shared" si="9"/>
        <v>0</v>
      </c>
      <c r="AK6" s="33">
        <v>0.5</v>
      </c>
      <c r="AL6" s="9">
        <f t="shared" si="10"/>
        <v>1</v>
      </c>
      <c r="AM6" s="9">
        <f t="shared" si="11"/>
        <v>1</v>
      </c>
      <c r="AN6" s="9">
        <f t="shared" si="12"/>
        <v>1</v>
      </c>
      <c r="AO6" s="9">
        <f t="shared" si="13"/>
        <v>0</v>
      </c>
      <c r="AP6" s="9">
        <f t="shared" si="14"/>
        <v>1</v>
      </c>
      <c r="AQ6" s="9">
        <f t="shared" si="15"/>
        <v>1</v>
      </c>
      <c r="AR6" s="9">
        <f t="shared" si="16"/>
        <v>0</v>
      </c>
      <c r="AS6" s="9">
        <f t="shared" si="17"/>
        <v>0</v>
      </c>
      <c r="AU6" s="9">
        <f t="shared" si="18"/>
        <v>1</v>
      </c>
      <c r="AV6" s="9">
        <f t="shared" si="19"/>
        <v>1</v>
      </c>
    </row>
    <row r="7" spans="1:48" x14ac:dyDescent="0.2">
      <c r="A7" s="13" t="s">
        <v>3</v>
      </c>
      <c r="B7" s="14">
        <f t="shared" si="20"/>
        <v>8.5</v>
      </c>
      <c r="C7" s="15">
        <f>COUNT(AU7:AV7)</f>
        <v>1</v>
      </c>
      <c r="D7" s="11" t="s">
        <v>267</v>
      </c>
      <c r="E7" s="11" t="s">
        <v>268</v>
      </c>
      <c r="F7" s="11" t="s">
        <v>269</v>
      </c>
      <c r="G7" s="11" t="s">
        <v>270</v>
      </c>
      <c r="H7" s="11" t="s">
        <v>271</v>
      </c>
      <c r="I7" s="11" t="s">
        <v>272</v>
      </c>
      <c r="J7" s="11" t="s">
        <v>273</v>
      </c>
      <c r="K7" s="11" t="s">
        <v>274</v>
      </c>
      <c r="L7" s="11" t="s">
        <v>275</v>
      </c>
      <c r="M7" s="11" t="s">
        <v>276</v>
      </c>
      <c r="N7" s="43" t="s">
        <v>287</v>
      </c>
      <c r="O7" s="11" t="s">
        <v>278</v>
      </c>
      <c r="P7" s="11" t="s">
        <v>279</v>
      </c>
      <c r="Q7" s="11" t="s">
        <v>280</v>
      </c>
      <c r="R7" s="11" t="s">
        <v>66</v>
      </c>
      <c r="S7" s="11" t="s">
        <v>282</v>
      </c>
      <c r="T7" s="11" t="s">
        <v>283</v>
      </c>
      <c r="U7" s="11" t="s">
        <v>284</v>
      </c>
      <c r="V7" s="11" t="s">
        <v>285</v>
      </c>
      <c r="X7" s="14" t="s">
        <v>282</v>
      </c>
      <c r="Y7" s="31" t="s">
        <v>272</v>
      </c>
      <c r="AA7" s="9">
        <f t="shared" si="0"/>
        <v>1</v>
      </c>
      <c r="AB7" s="9">
        <f t="shared" si="1"/>
        <v>1</v>
      </c>
      <c r="AC7" s="9">
        <f t="shared" si="2"/>
        <v>0</v>
      </c>
      <c r="AD7" s="9">
        <f t="shared" si="3"/>
        <v>0</v>
      </c>
      <c r="AE7" s="9">
        <f t="shared" si="4"/>
        <v>1</v>
      </c>
      <c r="AF7" s="9">
        <f t="shared" si="5"/>
        <v>0</v>
      </c>
      <c r="AG7" s="9">
        <f t="shared" si="6"/>
        <v>0</v>
      </c>
      <c r="AH7" s="9">
        <f t="shared" si="7"/>
        <v>0</v>
      </c>
      <c r="AI7" s="9">
        <f t="shared" si="8"/>
        <v>0</v>
      </c>
      <c r="AJ7" s="9">
        <f t="shared" si="9"/>
        <v>0</v>
      </c>
      <c r="AK7" s="33">
        <v>0.5</v>
      </c>
      <c r="AL7" s="9">
        <f t="shared" si="10"/>
        <v>0</v>
      </c>
      <c r="AM7" s="9">
        <f t="shared" si="11"/>
        <v>1</v>
      </c>
      <c r="AN7" s="9">
        <f t="shared" si="12"/>
        <v>1</v>
      </c>
      <c r="AO7" s="9">
        <f t="shared" si="13"/>
        <v>1</v>
      </c>
      <c r="AP7" s="9">
        <f t="shared" si="14"/>
        <v>1</v>
      </c>
      <c r="AQ7" s="9">
        <f t="shared" si="15"/>
        <v>1</v>
      </c>
      <c r="AR7" s="9">
        <f t="shared" si="16"/>
        <v>0</v>
      </c>
      <c r="AS7" s="9">
        <f t="shared" si="17"/>
        <v>0</v>
      </c>
      <c r="AU7" s="9">
        <f t="shared" si="18"/>
        <v>1</v>
      </c>
      <c r="AV7" s="9" t="e">
        <f t="shared" si="19"/>
        <v>#N/A</v>
      </c>
    </row>
    <row r="8" spans="1:48" x14ac:dyDescent="0.2">
      <c r="A8" s="13" t="s">
        <v>93</v>
      </c>
      <c r="B8" s="14">
        <f t="shared" si="20"/>
        <v>8.5</v>
      </c>
      <c r="C8" s="15">
        <f>COUNT(AU8:AV8)</f>
        <v>0</v>
      </c>
      <c r="D8" s="11" t="s">
        <v>267</v>
      </c>
      <c r="E8" s="11" t="s">
        <v>268</v>
      </c>
      <c r="F8" s="11" t="s">
        <v>269</v>
      </c>
      <c r="G8" s="11" t="s">
        <v>270</v>
      </c>
      <c r="H8" s="11" t="s">
        <v>271</v>
      </c>
      <c r="I8" s="11" t="s">
        <v>272</v>
      </c>
      <c r="J8" s="11" t="s">
        <v>273</v>
      </c>
      <c r="K8" s="11" t="s">
        <v>274</v>
      </c>
      <c r="L8" s="11" t="s">
        <v>275</v>
      </c>
      <c r="M8" s="11" t="s">
        <v>276</v>
      </c>
      <c r="N8" s="43" t="s">
        <v>277</v>
      </c>
      <c r="O8" s="11" t="s">
        <v>278</v>
      </c>
      <c r="P8" s="11" t="s">
        <v>279</v>
      </c>
      <c r="Q8" s="11" t="s">
        <v>280</v>
      </c>
      <c r="R8" s="11" t="s">
        <v>281</v>
      </c>
      <c r="S8" s="11" t="s">
        <v>282</v>
      </c>
      <c r="T8" s="11" t="s">
        <v>283</v>
      </c>
      <c r="U8" s="11" t="s">
        <v>288</v>
      </c>
      <c r="V8" s="11" t="s">
        <v>285</v>
      </c>
      <c r="X8" s="31" t="s">
        <v>269</v>
      </c>
      <c r="Y8" s="31" t="s">
        <v>274</v>
      </c>
      <c r="AA8" s="9">
        <f t="shared" si="0"/>
        <v>1</v>
      </c>
      <c r="AB8" s="9">
        <f t="shared" si="1"/>
        <v>1</v>
      </c>
      <c r="AC8" s="9">
        <f t="shared" si="2"/>
        <v>0</v>
      </c>
      <c r="AD8" s="9">
        <f t="shared" si="3"/>
        <v>0</v>
      </c>
      <c r="AE8" s="9">
        <f t="shared" si="4"/>
        <v>1</v>
      </c>
      <c r="AF8" s="9">
        <f t="shared" si="5"/>
        <v>0</v>
      </c>
      <c r="AG8" s="9">
        <f t="shared" si="6"/>
        <v>0</v>
      </c>
      <c r="AH8" s="9">
        <f t="shared" si="7"/>
        <v>0</v>
      </c>
      <c r="AI8" s="9">
        <f t="shared" si="8"/>
        <v>0</v>
      </c>
      <c r="AJ8" s="9">
        <f t="shared" si="9"/>
        <v>0</v>
      </c>
      <c r="AK8" s="33">
        <v>0.5</v>
      </c>
      <c r="AL8" s="9">
        <f t="shared" si="10"/>
        <v>0</v>
      </c>
      <c r="AM8" s="9">
        <f t="shared" si="11"/>
        <v>1</v>
      </c>
      <c r="AN8" s="9">
        <f t="shared" si="12"/>
        <v>1</v>
      </c>
      <c r="AO8" s="9">
        <f t="shared" si="13"/>
        <v>0</v>
      </c>
      <c r="AP8" s="9">
        <f t="shared" si="14"/>
        <v>1</v>
      </c>
      <c r="AQ8" s="9">
        <f t="shared" si="15"/>
        <v>1</v>
      </c>
      <c r="AR8" s="9">
        <f t="shared" si="16"/>
        <v>1</v>
      </c>
      <c r="AS8" s="9">
        <f t="shared" si="17"/>
        <v>0</v>
      </c>
      <c r="AU8" s="9" t="e">
        <f t="shared" si="18"/>
        <v>#N/A</v>
      </c>
      <c r="AV8" s="9" t="e">
        <f t="shared" si="19"/>
        <v>#N/A</v>
      </c>
    </row>
    <row r="9" spans="1:48" x14ac:dyDescent="0.2">
      <c r="A9" s="13" t="s">
        <v>4</v>
      </c>
      <c r="B9" s="14">
        <f t="shared" si="20"/>
        <v>8.5</v>
      </c>
      <c r="C9" s="49">
        <v>1.5</v>
      </c>
      <c r="D9" s="11" t="s">
        <v>14</v>
      </c>
      <c r="E9" s="11" t="s">
        <v>14</v>
      </c>
      <c r="F9" s="11" t="s">
        <v>269</v>
      </c>
      <c r="G9" s="11" t="s">
        <v>270</v>
      </c>
      <c r="H9" s="11" t="s">
        <v>271</v>
      </c>
      <c r="I9" s="11" t="s">
        <v>272</v>
      </c>
      <c r="J9" s="11" t="s">
        <v>154</v>
      </c>
      <c r="K9" s="11" t="s">
        <v>261</v>
      </c>
      <c r="L9" s="11" t="s">
        <v>275</v>
      </c>
      <c r="M9" s="11" t="s">
        <v>276</v>
      </c>
      <c r="N9" s="43" t="s">
        <v>277</v>
      </c>
      <c r="O9" s="11" t="s">
        <v>278</v>
      </c>
      <c r="P9" s="11" t="s">
        <v>279</v>
      </c>
      <c r="Q9" s="11" t="s">
        <v>280</v>
      </c>
      <c r="R9" s="11" t="s">
        <v>66</v>
      </c>
      <c r="S9" s="11" t="s">
        <v>282</v>
      </c>
      <c r="T9" s="11" t="s">
        <v>283</v>
      </c>
      <c r="U9" s="11" t="s">
        <v>284</v>
      </c>
      <c r="V9" s="11" t="s">
        <v>285</v>
      </c>
      <c r="X9" s="32" t="s">
        <v>277</v>
      </c>
      <c r="Y9" s="14" t="s">
        <v>280</v>
      </c>
      <c r="AA9" s="9">
        <f t="shared" si="0"/>
        <v>0</v>
      </c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1</v>
      </c>
      <c r="AF9" s="9">
        <f t="shared" si="5"/>
        <v>0</v>
      </c>
      <c r="AG9" s="9">
        <f t="shared" si="6"/>
        <v>1</v>
      </c>
      <c r="AH9" s="9">
        <f t="shared" si="7"/>
        <v>1</v>
      </c>
      <c r="AI9" s="9">
        <f t="shared" si="8"/>
        <v>0</v>
      </c>
      <c r="AJ9" s="9">
        <f t="shared" si="9"/>
        <v>0</v>
      </c>
      <c r="AK9" s="33">
        <v>0.5</v>
      </c>
      <c r="AL9" s="9">
        <f t="shared" si="10"/>
        <v>0</v>
      </c>
      <c r="AM9" s="9">
        <f t="shared" si="11"/>
        <v>1</v>
      </c>
      <c r="AN9" s="9">
        <f t="shared" si="12"/>
        <v>1</v>
      </c>
      <c r="AO9" s="9">
        <f t="shared" si="13"/>
        <v>1</v>
      </c>
      <c r="AP9" s="9">
        <f t="shared" si="14"/>
        <v>1</v>
      </c>
      <c r="AQ9" s="9">
        <f t="shared" si="15"/>
        <v>1</v>
      </c>
      <c r="AR9" s="9">
        <f t="shared" si="16"/>
        <v>0</v>
      </c>
      <c r="AS9" s="9">
        <f t="shared" si="17"/>
        <v>0</v>
      </c>
      <c r="AU9" s="33">
        <v>0.5</v>
      </c>
      <c r="AV9" s="9">
        <f t="shared" si="19"/>
        <v>1</v>
      </c>
    </row>
    <row r="10" spans="1:48" x14ac:dyDescent="0.2">
      <c r="A10" s="13" t="s">
        <v>94</v>
      </c>
      <c r="B10" s="14">
        <f t="shared" si="20"/>
        <v>8.5</v>
      </c>
      <c r="C10" s="15">
        <f t="shared" ref="C10:C20" si="21">COUNT(AU10:AV10)</f>
        <v>2</v>
      </c>
      <c r="D10" s="11" t="s">
        <v>267</v>
      </c>
      <c r="E10" s="11" t="s">
        <v>268</v>
      </c>
      <c r="F10" s="11" t="s">
        <v>269</v>
      </c>
      <c r="G10" s="11" t="s">
        <v>19</v>
      </c>
      <c r="H10" s="11" t="s">
        <v>271</v>
      </c>
      <c r="I10" s="11" t="s">
        <v>272</v>
      </c>
      <c r="J10" s="11" t="s">
        <v>273</v>
      </c>
      <c r="K10" s="11" t="s">
        <v>274</v>
      </c>
      <c r="L10" s="11" t="s">
        <v>275</v>
      </c>
      <c r="M10" s="11" t="s">
        <v>276</v>
      </c>
      <c r="N10" s="43" t="s">
        <v>277</v>
      </c>
      <c r="O10" s="11" t="s">
        <v>278</v>
      </c>
      <c r="P10" s="11" t="s">
        <v>279</v>
      </c>
      <c r="Q10" s="11" t="s">
        <v>280</v>
      </c>
      <c r="R10" s="11" t="s">
        <v>281</v>
      </c>
      <c r="S10" s="11" t="s">
        <v>282</v>
      </c>
      <c r="T10" s="11" t="s">
        <v>283</v>
      </c>
      <c r="U10" s="11" t="s">
        <v>284</v>
      </c>
      <c r="V10" s="11" t="s">
        <v>285</v>
      </c>
      <c r="X10" s="14" t="s">
        <v>282</v>
      </c>
      <c r="Y10" s="14" t="s">
        <v>280</v>
      </c>
      <c r="AA10" s="9">
        <f t="shared" si="0"/>
        <v>1</v>
      </c>
      <c r="AB10" s="9">
        <f t="shared" si="1"/>
        <v>1</v>
      </c>
      <c r="AC10" s="9">
        <f t="shared" si="2"/>
        <v>0</v>
      </c>
      <c r="AD10" s="9">
        <f t="shared" si="3"/>
        <v>1</v>
      </c>
      <c r="AE10" s="9">
        <f t="shared" si="4"/>
        <v>1</v>
      </c>
      <c r="AF10" s="9">
        <f t="shared" si="5"/>
        <v>0</v>
      </c>
      <c r="AG10" s="9">
        <f t="shared" si="6"/>
        <v>0</v>
      </c>
      <c r="AH10" s="9">
        <f t="shared" si="7"/>
        <v>0</v>
      </c>
      <c r="AI10" s="9">
        <f t="shared" si="8"/>
        <v>0</v>
      </c>
      <c r="AJ10" s="9">
        <f t="shared" si="9"/>
        <v>0</v>
      </c>
      <c r="AK10" s="33">
        <v>0.5</v>
      </c>
      <c r="AL10" s="9">
        <f t="shared" si="10"/>
        <v>0</v>
      </c>
      <c r="AM10" s="9">
        <f t="shared" si="11"/>
        <v>1</v>
      </c>
      <c r="AN10" s="9">
        <f t="shared" si="12"/>
        <v>1</v>
      </c>
      <c r="AO10" s="9">
        <f t="shared" si="13"/>
        <v>0</v>
      </c>
      <c r="AP10" s="9">
        <f t="shared" si="14"/>
        <v>1</v>
      </c>
      <c r="AQ10" s="9">
        <f t="shared" si="15"/>
        <v>1</v>
      </c>
      <c r="AR10" s="9">
        <f t="shared" si="16"/>
        <v>0</v>
      </c>
      <c r="AS10" s="9">
        <f t="shared" si="17"/>
        <v>0</v>
      </c>
      <c r="AU10" s="9">
        <f t="shared" ref="AU10:AU20" si="22">HLOOKUP(X10,$D$22:$V$23,2,FALSE)</f>
        <v>1</v>
      </c>
      <c r="AV10" s="9">
        <f t="shared" si="19"/>
        <v>1</v>
      </c>
    </row>
    <row r="11" spans="1:48" x14ac:dyDescent="0.2">
      <c r="A11" s="13" t="s">
        <v>95</v>
      </c>
      <c r="B11" s="14">
        <f t="shared" si="20"/>
        <v>9.5</v>
      </c>
      <c r="C11" s="15">
        <f t="shared" si="21"/>
        <v>0</v>
      </c>
      <c r="D11" s="11" t="s">
        <v>267</v>
      </c>
      <c r="E11" s="11" t="s">
        <v>268</v>
      </c>
      <c r="F11" s="11" t="s">
        <v>269</v>
      </c>
      <c r="G11" s="11" t="s">
        <v>270</v>
      </c>
      <c r="H11" s="11" t="s">
        <v>271</v>
      </c>
      <c r="I11" s="11" t="s">
        <v>272</v>
      </c>
      <c r="J11" s="11" t="s">
        <v>273</v>
      </c>
      <c r="K11" s="11" t="s">
        <v>274</v>
      </c>
      <c r="L11" s="11" t="s">
        <v>275</v>
      </c>
      <c r="M11" s="11" t="s">
        <v>276</v>
      </c>
      <c r="N11" s="43" t="s">
        <v>277</v>
      </c>
      <c r="O11" s="11" t="s">
        <v>196</v>
      </c>
      <c r="P11" s="11" t="s">
        <v>279</v>
      </c>
      <c r="Q11" s="11" t="s">
        <v>280</v>
      </c>
      <c r="R11" s="11" t="s">
        <v>66</v>
      </c>
      <c r="S11" s="11" t="s">
        <v>282</v>
      </c>
      <c r="T11" s="11" t="s">
        <v>283</v>
      </c>
      <c r="U11" s="11" t="s">
        <v>284</v>
      </c>
      <c r="V11" s="11" t="s">
        <v>285</v>
      </c>
      <c r="X11" s="31" t="s">
        <v>269</v>
      </c>
      <c r="Y11" s="31" t="s">
        <v>270</v>
      </c>
      <c r="AA11" s="9">
        <f t="shared" si="0"/>
        <v>1</v>
      </c>
      <c r="AB11" s="9">
        <f t="shared" si="1"/>
        <v>1</v>
      </c>
      <c r="AC11" s="9">
        <f t="shared" si="2"/>
        <v>0</v>
      </c>
      <c r="AD11" s="9">
        <f t="shared" si="3"/>
        <v>0</v>
      </c>
      <c r="AE11" s="9">
        <f t="shared" si="4"/>
        <v>1</v>
      </c>
      <c r="AF11" s="9">
        <f t="shared" si="5"/>
        <v>0</v>
      </c>
      <c r="AG11" s="9">
        <f t="shared" si="6"/>
        <v>0</v>
      </c>
      <c r="AH11" s="9">
        <f t="shared" si="7"/>
        <v>0</v>
      </c>
      <c r="AI11" s="9">
        <f t="shared" si="8"/>
        <v>0</v>
      </c>
      <c r="AJ11" s="9">
        <f t="shared" si="9"/>
        <v>0</v>
      </c>
      <c r="AK11" s="33">
        <v>0.5</v>
      </c>
      <c r="AL11" s="9">
        <f t="shared" si="10"/>
        <v>1</v>
      </c>
      <c r="AM11" s="9">
        <f t="shared" si="11"/>
        <v>1</v>
      </c>
      <c r="AN11" s="9">
        <f t="shared" si="12"/>
        <v>1</v>
      </c>
      <c r="AO11" s="9">
        <f t="shared" si="13"/>
        <v>1</v>
      </c>
      <c r="AP11" s="9">
        <f t="shared" si="14"/>
        <v>1</v>
      </c>
      <c r="AQ11" s="9">
        <f t="shared" si="15"/>
        <v>1</v>
      </c>
      <c r="AR11" s="9">
        <f t="shared" si="16"/>
        <v>0</v>
      </c>
      <c r="AS11" s="9">
        <f t="shared" si="17"/>
        <v>0</v>
      </c>
      <c r="AU11" s="9" t="e">
        <f t="shared" si="22"/>
        <v>#N/A</v>
      </c>
      <c r="AV11" s="9" t="e">
        <f t="shared" si="19"/>
        <v>#N/A</v>
      </c>
    </row>
    <row r="12" spans="1:48" x14ac:dyDescent="0.2">
      <c r="A12" s="13" t="s">
        <v>5</v>
      </c>
      <c r="B12" s="14">
        <f t="shared" si="20"/>
        <v>8.5</v>
      </c>
      <c r="C12" s="15">
        <f t="shared" si="21"/>
        <v>0</v>
      </c>
      <c r="D12" s="11" t="s">
        <v>267</v>
      </c>
      <c r="E12" s="11" t="s">
        <v>286</v>
      </c>
      <c r="F12" s="11" t="s">
        <v>256</v>
      </c>
      <c r="G12" s="11" t="s">
        <v>270</v>
      </c>
      <c r="H12" s="11" t="s">
        <v>271</v>
      </c>
      <c r="I12" s="11" t="s">
        <v>272</v>
      </c>
      <c r="J12" s="11" t="s">
        <v>273</v>
      </c>
      <c r="K12" s="11" t="s">
        <v>261</v>
      </c>
      <c r="L12" s="11" t="s">
        <v>275</v>
      </c>
      <c r="M12" s="11" t="s">
        <v>276</v>
      </c>
      <c r="N12" s="43" t="s">
        <v>277</v>
      </c>
      <c r="O12" s="11" t="s">
        <v>196</v>
      </c>
      <c r="P12" s="11" t="s">
        <v>145</v>
      </c>
      <c r="Q12" s="11" t="s">
        <v>280</v>
      </c>
      <c r="R12" s="11" t="s">
        <v>281</v>
      </c>
      <c r="S12" s="11" t="s">
        <v>282</v>
      </c>
      <c r="T12" s="11" t="s">
        <v>18</v>
      </c>
      <c r="U12" s="11" t="s">
        <v>284</v>
      </c>
      <c r="V12" s="11" t="s">
        <v>289</v>
      </c>
      <c r="X12" s="31" t="s">
        <v>270</v>
      </c>
      <c r="Y12" s="31" t="s">
        <v>273</v>
      </c>
      <c r="AA12" s="9">
        <f t="shared" si="0"/>
        <v>1</v>
      </c>
      <c r="AB12" s="9">
        <f t="shared" si="1"/>
        <v>0</v>
      </c>
      <c r="AC12" s="9">
        <f t="shared" si="2"/>
        <v>1</v>
      </c>
      <c r="AD12" s="9">
        <f t="shared" si="3"/>
        <v>0</v>
      </c>
      <c r="AE12" s="9">
        <f t="shared" si="4"/>
        <v>1</v>
      </c>
      <c r="AF12" s="9">
        <f t="shared" si="5"/>
        <v>0</v>
      </c>
      <c r="AG12" s="9">
        <f t="shared" si="6"/>
        <v>0</v>
      </c>
      <c r="AH12" s="9">
        <f t="shared" si="7"/>
        <v>1</v>
      </c>
      <c r="AI12" s="9">
        <f t="shared" si="8"/>
        <v>0</v>
      </c>
      <c r="AJ12" s="9">
        <f t="shared" si="9"/>
        <v>0</v>
      </c>
      <c r="AK12" s="33">
        <v>0.5</v>
      </c>
      <c r="AL12" s="9">
        <f t="shared" si="10"/>
        <v>1</v>
      </c>
      <c r="AM12" s="9">
        <f t="shared" si="11"/>
        <v>0</v>
      </c>
      <c r="AN12" s="9">
        <f t="shared" si="12"/>
        <v>1</v>
      </c>
      <c r="AO12" s="9">
        <f t="shared" si="13"/>
        <v>0</v>
      </c>
      <c r="AP12" s="9">
        <f t="shared" si="14"/>
        <v>1</v>
      </c>
      <c r="AQ12" s="9">
        <f t="shared" si="15"/>
        <v>0</v>
      </c>
      <c r="AR12" s="9">
        <f t="shared" si="16"/>
        <v>0</v>
      </c>
      <c r="AS12" s="9">
        <f t="shared" si="17"/>
        <v>1</v>
      </c>
      <c r="AU12" s="9" t="e">
        <f t="shared" si="22"/>
        <v>#N/A</v>
      </c>
      <c r="AV12" s="9" t="e">
        <f t="shared" si="19"/>
        <v>#N/A</v>
      </c>
    </row>
    <row r="13" spans="1:48" x14ac:dyDescent="0.2">
      <c r="A13" s="13" t="s">
        <v>6</v>
      </c>
      <c r="B13" s="14">
        <f t="shared" si="20"/>
        <v>7.5</v>
      </c>
      <c r="C13" s="15">
        <f t="shared" si="21"/>
        <v>0</v>
      </c>
      <c r="D13" s="11" t="s">
        <v>267</v>
      </c>
      <c r="E13" s="11" t="s">
        <v>268</v>
      </c>
      <c r="F13" s="11" t="s">
        <v>269</v>
      </c>
      <c r="G13" s="11" t="s">
        <v>270</v>
      </c>
      <c r="H13" s="11" t="s">
        <v>271</v>
      </c>
      <c r="I13" s="11" t="s">
        <v>272</v>
      </c>
      <c r="J13" s="11" t="s">
        <v>273</v>
      </c>
      <c r="K13" s="11" t="s">
        <v>274</v>
      </c>
      <c r="L13" s="11" t="s">
        <v>275</v>
      </c>
      <c r="M13" s="11" t="s">
        <v>276</v>
      </c>
      <c r="N13" s="43" t="s">
        <v>287</v>
      </c>
      <c r="O13" s="11" t="s">
        <v>278</v>
      </c>
      <c r="P13" s="11" t="s">
        <v>145</v>
      </c>
      <c r="Q13" s="11" t="s">
        <v>280</v>
      </c>
      <c r="R13" s="11" t="s">
        <v>66</v>
      </c>
      <c r="S13" s="11" t="s">
        <v>282</v>
      </c>
      <c r="T13" s="11" t="s">
        <v>18</v>
      </c>
      <c r="U13" s="11" t="s">
        <v>288</v>
      </c>
      <c r="V13" s="11" t="s">
        <v>285</v>
      </c>
      <c r="X13" s="31" t="s">
        <v>285</v>
      </c>
      <c r="Y13" s="31" t="s">
        <v>145</v>
      </c>
      <c r="AA13" s="9">
        <f t="shared" si="0"/>
        <v>1</v>
      </c>
      <c r="AB13" s="9">
        <f t="shared" si="1"/>
        <v>1</v>
      </c>
      <c r="AC13" s="9">
        <f t="shared" si="2"/>
        <v>0</v>
      </c>
      <c r="AD13" s="9">
        <f t="shared" si="3"/>
        <v>0</v>
      </c>
      <c r="AE13" s="9">
        <f t="shared" si="4"/>
        <v>1</v>
      </c>
      <c r="AF13" s="9">
        <f t="shared" si="5"/>
        <v>0</v>
      </c>
      <c r="AG13" s="9">
        <f t="shared" si="6"/>
        <v>0</v>
      </c>
      <c r="AH13" s="9">
        <f t="shared" si="7"/>
        <v>0</v>
      </c>
      <c r="AI13" s="9">
        <f t="shared" si="8"/>
        <v>0</v>
      </c>
      <c r="AJ13" s="9">
        <f t="shared" si="9"/>
        <v>0</v>
      </c>
      <c r="AK13" s="33">
        <v>0.5</v>
      </c>
      <c r="AL13" s="9">
        <f t="shared" si="10"/>
        <v>0</v>
      </c>
      <c r="AM13" s="9">
        <f t="shared" si="11"/>
        <v>0</v>
      </c>
      <c r="AN13" s="9">
        <f t="shared" si="12"/>
        <v>1</v>
      </c>
      <c r="AO13" s="9">
        <f t="shared" si="13"/>
        <v>1</v>
      </c>
      <c r="AP13" s="9">
        <f t="shared" si="14"/>
        <v>1</v>
      </c>
      <c r="AQ13" s="9">
        <f t="shared" si="15"/>
        <v>0</v>
      </c>
      <c r="AR13" s="9">
        <f t="shared" si="16"/>
        <v>1</v>
      </c>
      <c r="AS13" s="9">
        <f t="shared" si="17"/>
        <v>0</v>
      </c>
      <c r="AU13" s="9" t="e">
        <f t="shared" si="22"/>
        <v>#N/A</v>
      </c>
      <c r="AV13" s="9" t="e">
        <f t="shared" si="19"/>
        <v>#N/A</v>
      </c>
    </row>
    <row r="14" spans="1:48" x14ac:dyDescent="0.2">
      <c r="A14" s="13" t="s">
        <v>16</v>
      </c>
      <c r="B14" s="14">
        <f t="shared" si="20"/>
        <v>10.5</v>
      </c>
      <c r="C14" s="15">
        <f t="shared" si="21"/>
        <v>1</v>
      </c>
      <c r="D14" s="11" t="s">
        <v>267</v>
      </c>
      <c r="E14" s="11" t="s">
        <v>268</v>
      </c>
      <c r="F14" s="11" t="s">
        <v>269</v>
      </c>
      <c r="G14" s="11" t="s">
        <v>270</v>
      </c>
      <c r="H14" s="11" t="s">
        <v>271</v>
      </c>
      <c r="I14" s="11" t="s">
        <v>272</v>
      </c>
      <c r="J14" s="11" t="s">
        <v>154</v>
      </c>
      <c r="K14" s="11" t="s">
        <v>261</v>
      </c>
      <c r="L14" s="11" t="s">
        <v>275</v>
      </c>
      <c r="M14" s="11" t="s">
        <v>276</v>
      </c>
      <c r="N14" s="43" t="s">
        <v>277</v>
      </c>
      <c r="O14" s="11" t="s">
        <v>278</v>
      </c>
      <c r="P14" s="11" t="s">
        <v>279</v>
      </c>
      <c r="Q14" s="11" t="s">
        <v>280</v>
      </c>
      <c r="R14" s="11" t="s">
        <v>66</v>
      </c>
      <c r="S14" s="11" t="s">
        <v>282</v>
      </c>
      <c r="T14" s="11" t="s">
        <v>283</v>
      </c>
      <c r="U14" s="11" t="s">
        <v>284</v>
      </c>
      <c r="V14" s="11" t="s">
        <v>285</v>
      </c>
      <c r="X14" s="31" t="s">
        <v>275</v>
      </c>
      <c r="Y14" s="14" t="s">
        <v>271</v>
      </c>
      <c r="AA14" s="9">
        <f t="shared" si="0"/>
        <v>1</v>
      </c>
      <c r="AB14" s="9">
        <f t="shared" si="1"/>
        <v>1</v>
      </c>
      <c r="AC14" s="9">
        <f t="shared" si="2"/>
        <v>0</v>
      </c>
      <c r="AD14" s="9">
        <f t="shared" si="3"/>
        <v>0</v>
      </c>
      <c r="AE14" s="9">
        <f t="shared" si="4"/>
        <v>1</v>
      </c>
      <c r="AF14" s="9">
        <f t="shared" si="5"/>
        <v>0</v>
      </c>
      <c r="AG14" s="9">
        <f t="shared" si="6"/>
        <v>1</v>
      </c>
      <c r="AH14" s="9">
        <f t="shared" si="7"/>
        <v>1</v>
      </c>
      <c r="AI14" s="9">
        <f t="shared" si="8"/>
        <v>0</v>
      </c>
      <c r="AJ14" s="9">
        <f t="shared" si="9"/>
        <v>0</v>
      </c>
      <c r="AK14" s="33">
        <v>0.5</v>
      </c>
      <c r="AL14" s="9">
        <f t="shared" si="10"/>
        <v>0</v>
      </c>
      <c r="AM14" s="9">
        <f t="shared" si="11"/>
        <v>1</v>
      </c>
      <c r="AN14" s="9">
        <f t="shared" si="12"/>
        <v>1</v>
      </c>
      <c r="AO14" s="9">
        <f t="shared" si="13"/>
        <v>1</v>
      </c>
      <c r="AP14" s="9">
        <f t="shared" si="14"/>
        <v>1</v>
      </c>
      <c r="AQ14" s="9">
        <f t="shared" si="15"/>
        <v>1</v>
      </c>
      <c r="AR14" s="9">
        <f t="shared" si="16"/>
        <v>0</v>
      </c>
      <c r="AS14" s="9">
        <f t="shared" si="17"/>
        <v>0</v>
      </c>
      <c r="AU14" s="9" t="e">
        <f t="shared" si="22"/>
        <v>#N/A</v>
      </c>
      <c r="AV14" s="9">
        <f t="shared" si="19"/>
        <v>1</v>
      </c>
    </row>
    <row r="15" spans="1:48" x14ac:dyDescent="0.2">
      <c r="A15" s="13" t="s">
        <v>7</v>
      </c>
      <c r="B15" s="14">
        <f t="shared" si="20"/>
        <v>6.5</v>
      </c>
      <c r="C15" s="15">
        <f t="shared" si="21"/>
        <v>1</v>
      </c>
      <c r="D15" s="11" t="s">
        <v>14</v>
      </c>
      <c r="E15" s="11" t="s">
        <v>14</v>
      </c>
      <c r="F15" s="11" t="s">
        <v>256</v>
      </c>
      <c r="G15" s="11" t="s">
        <v>270</v>
      </c>
      <c r="H15" s="11" t="s">
        <v>138</v>
      </c>
      <c r="I15" s="11" t="s">
        <v>272</v>
      </c>
      <c r="J15" s="11" t="s">
        <v>273</v>
      </c>
      <c r="K15" s="11" t="s">
        <v>274</v>
      </c>
      <c r="L15" s="11" t="s">
        <v>275</v>
      </c>
      <c r="M15" s="11" t="s">
        <v>276</v>
      </c>
      <c r="N15" s="43" t="s">
        <v>277</v>
      </c>
      <c r="O15" s="11" t="s">
        <v>196</v>
      </c>
      <c r="P15" s="11" t="s">
        <v>279</v>
      </c>
      <c r="Q15" s="11" t="s">
        <v>280</v>
      </c>
      <c r="R15" s="11" t="s">
        <v>281</v>
      </c>
      <c r="S15" s="11" t="s">
        <v>282</v>
      </c>
      <c r="T15" s="11" t="s">
        <v>283</v>
      </c>
      <c r="U15" s="11" t="s">
        <v>284</v>
      </c>
      <c r="V15" s="11" t="s">
        <v>285</v>
      </c>
      <c r="X15" s="31" t="s">
        <v>272</v>
      </c>
      <c r="Y15" s="14" t="s">
        <v>280</v>
      </c>
      <c r="AA15" s="9">
        <f t="shared" si="0"/>
        <v>0</v>
      </c>
      <c r="AB15" s="9">
        <f t="shared" si="1"/>
        <v>0</v>
      </c>
      <c r="AC15" s="9">
        <f t="shared" si="2"/>
        <v>1</v>
      </c>
      <c r="AD15" s="9">
        <f t="shared" si="3"/>
        <v>0</v>
      </c>
      <c r="AE15" s="9">
        <f t="shared" si="4"/>
        <v>0</v>
      </c>
      <c r="AF15" s="9">
        <f t="shared" si="5"/>
        <v>0</v>
      </c>
      <c r="AG15" s="9">
        <f t="shared" si="6"/>
        <v>0</v>
      </c>
      <c r="AH15" s="9">
        <f t="shared" si="7"/>
        <v>0</v>
      </c>
      <c r="AI15" s="9">
        <f t="shared" si="8"/>
        <v>0</v>
      </c>
      <c r="AJ15" s="9">
        <f t="shared" si="9"/>
        <v>0</v>
      </c>
      <c r="AK15" s="33">
        <v>0.5</v>
      </c>
      <c r="AL15" s="9">
        <f t="shared" si="10"/>
        <v>1</v>
      </c>
      <c r="AM15" s="9">
        <f t="shared" si="11"/>
        <v>1</v>
      </c>
      <c r="AN15" s="9">
        <f t="shared" si="12"/>
        <v>1</v>
      </c>
      <c r="AO15" s="9">
        <f t="shared" si="13"/>
        <v>0</v>
      </c>
      <c r="AP15" s="9">
        <f t="shared" si="14"/>
        <v>1</v>
      </c>
      <c r="AQ15" s="9">
        <f t="shared" si="15"/>
        <v>1</v>
      </c>
      <c r="AR15" s="9">
        <f t="shared" si="16"/>
        <v>0</v>
      </c>
      <c r="AS15" s="9">
        <f t="shared" si="17"/>
        <v>0</v>
      </c>
      <c r="AU15" s="9" t="e">
        <f t="shared" si="22"/>
        <v>#N/A</v>
      </c>
      <c r="AV15" s="9">
        <f t="shared" si="19"/>
        <v>1</v>
      </c>
    </row>
    <row r="16" spans="1:48" x14ac:dyDescent="0.2">
      <c r="A16" s="13" t="s">
        <v>8</v>
      </c>
      <c r="B16" s="14">
        <f t="shared" si="20"/>
        <v>8.5</v>
      </c>
      <c r="C16" s="15">
        <f t="shared" si="21"/>
        <v>0</v>
      </c>
      <c r="D16" s="11" t="s">
        <v>267</v>
      </c>
      <c r="E16" s="11" t="s">
        <v>268</v>
      </c>
      <c r="F16" s="11" t="s">
        <v>269</v>
      </c>
      <c r="G16" s="11" t="s">
        <v>19</v>
      </c>
      <c r="H16" s="11" t="s">
        <v>138</v>
      </c>
      <c r="I16" s="11" t="s">
        <v>272</v>
      </c>
      <c r="J16" s="11" t="s">
        <v>273</v>
      </c>
      <c r="K16" s="11" t="s">
        <v>274</v>
      </c>
      <c r="L16" s="11" t="s">
        <v>275</v>
      </c>
      <c r="M16" s="11" t="s">
        <v>276</v>
      </c>
      <c r="N16" s="43" t="s">
        <v>277</v>
      </c>
      <c r="O16" s="11" t="s">
        <v>196</v>
      </c>
      <c r="P16" s="11" t="s">
        <v>145</v>
      </c>
      <c r="Q16" s="11" t="s">
        <v>280</v>
      </c>
      <c r="R16" s="11" t="s">
        <v>66</v>
      </c>
      <c r="S16" s="11" t="s">
        <v>282</v>
      </c>
      <c r="T16" s="11" t="s">
        <v>283</v>
      </c>
      <c r="U16" s="11" t="s">
        <v>284</v>
      </c>
      <c r="V16" s="11" t="s">
        <v>285</v>
      </c>
      <c r="X16" s="31" t="s">
        <v>276</v>
      </c>
      <c r="Y16" s="31" t="s">
        <v>272</v>
      </c>
      <c r="AA16" s="9">
        <f t="shared" si="0"/>
        <v>1</v>
      </c>
      <c r="AB16" s="9">
        <f t="shared" si="1"/>
        <v>1</v>
      </c>
      <c r="AC16" s="9">
        <f t="shared" si="2"/>
        <v>0</v>
      </c>
      <c r="AD16" s="9">
        <f t="shared" si="3"/>
        <v>1</v>
      </c>
      <c r="AE16" s="9">
        <f t="shared" si="4"/>
        <v>0</v>
      </c>
      <c r="AF16" s="9">
        <f t="shared" si="5"/>
        <v>0</v>
      </c>
      <c r="AG16" s="9">
        <f t="shared" si="6"/>
        <v>0</v>
      </c>
      <c r="AH16" s="9">
        <f t="shared" si="7"/>
        <v>0</v>
      </c>
      <c r="AI16" s="9">
        <f t="shared" si="8"/>
        <v>0</v>
      </c>
      <c r="AJ16" s="9">
        <f t="shared" si="9"/>
        <v>0</v>
      </c>
      <c r="AK16" s="33">
        <v>0.5</v>
      </c>
      <c r="AL16" s="9">
        <f t="shared" si="10"/>
        <v>1</v>
      </c>
      <c r="AM16" s="9">
        <f t="shared" si="11"/>
        <v>0</v>
      </c>
      <c r="AN16" s="9">
        <f t="shared" si="12"/>
        <v>1</v>
      </c>
      <c r="AO16" s="9">
        <f t="shared" si="13"/>
        <v>1</v>
      </c>
      <c r="AP16" s="9">
        <f t="shared" si="14"/>
        <v>1</v>
      </c>
      <c r="AQ16" s="9">
        <f t="shared" si="15"/>
        <v>1</v>
      </c>
      <c r="AR16" s="9">
        <f t="shared" si="16"/>
        <v>0</v>
      </c>
      <c r="AS16" s="9">
        <f t="shared" si="17"/>
        <v>0</v>
      </c>
      <c r="AU16" s="9" t="e">
        <f t="shared" si="22"/>
        <v>#N/A</v>
      </c>
      <c r="AV16" s="9" t="e">
        <f t="shared" si="19"/>
        <v>#N/A</v>
      </c>
    </row>
    <row r="17" spans="1:48" x14ac:dyDescent="0.2">
      <c r="A17" s="13" t="s">
        <v>13</v>
      </c>
      <c r="B17" s="14">
        <f t="shared" si="20"/>
        <v>9.5</v>
      </c>
      <c r="C17" s="15">
        <f t="shared" si="21"/>
        <v>1</v>
      </c>
      <c r="D17" s="11" t="s">
        <v>267</v>
      </c>
      <c r="E17" s="11" t="s">
        <v>268</v>
      </c>
      <c r="F17" s="11" t="s">
        <v>256</v>
      </c>
      <c r="G17" s="11" t="s">
        <v>270</v>
      </c>
      <c r="H17" s="11" t="s">
        <v>271</v>
      </c>
      <c r="I17" s="11" t="s">
        <v>272</v>
      </c>
      <c r="J17" s="11" t="s">
        <v>273</v>
      </c>
      <c r="K17" s="11" t="s">
        <v>274</v>
      </c>
      <c r="L17" s="11" t="s">
        <v>275</v>
      </c>
      <c r="M17" s="11" t="s">
        <v>276</v>
      </c>
      <c r="N17" s="43" t="s">
        <v>277</v>
      </c>
      <c r="O17" s="11" t="s">
        <v>278</v>
      </c>
      <c r="P17" s="11" t="s">
        <v>279</v>
      </c>
      <c r="Q17" s="11" t="s">
        <v>280</v>
      </c>
      <c r="R17" s="11" t="s">
        <v>281</v>
      </c>
      <c r="S17" s="11" t="s">
        <v>282</v>
      </c>
      <c r="T17" s="11" t="s">
        <v>283</v>
      </c>
      <c r="U17" s="11" t="s">
        <v>288</v>
      </c>
      <c r="V17" s="11" t="s">
        <v>285</v>
      </c>
      <c r="X17" s="31" t="s">
        <v>285</v>
      </c>
      <c r="Y17" s="14" t="s">
        <v>279</v>
      </c>
      <c r="AA17" s="9">
        <f t="shared" si="0"/>
        <v>1</v>
      </c>
      <c r="AB17" s="9">
        <f t="shared" si="1"/>
        <v>1</v>
      </c>
      <c r="AC17" s="9">
        <f t="shared" si="2"/>
        <v>1</v>
      </c>
      <c r="AD17" s="9">
        <f t="shared" si="3"/>
        <v>0</v>
      </c>
      <c r="AE17" s="9">
        <f t="shared" si="4"/>
        <v>1</v>
      </c>
      <c r="AF17" s="9">
        <f t="shared" si="5"/>
        <v>0</v>
      </c>
      <c r="AG17" s="9">
        <f t="shared" si="6"/>
        <v>0</v>
      </c>
      <c r="AH17" s="9">
        <f t="shared" si="7"/>
        <v>0</v>
      </c>
      <c r="AI17" s="9">
        <f t="shared" si="8"/>
        <v>0</v>
      </c>
      <c r="AJ17" s="9">
        <f t="shared" si="9"/>
        <v>0</v>
      </c>
      <c r="AK17" s="33">
        <v>0.5</v>
      </c>
      <c r="AL17" s="9">
        <f t="shared" si="10"/>
        <v>0</v>
      </c>
      <c r="AM17" s="9">
        <f t="shared" si="11"/>
        <v>1</v>
      </c>
      <c r="AN17" s="9">
        <f t="shared" si="12"/>
        <v>1</v>
      </c>
      <c r="AO17" s="9">
        <f t="shared" si="13"/>
        <v>0</v>
      </c>
      <c r="AP17" s="9">
        <f t="shared" si="14"/>
        <v>1</v>
      </c>
      <c r="AQ17" s="9">
        <f t="shared" si="15"/>
        <v>1</v>
      </c>
      <c r="AR17" s="9">
        <f t="shared" si="16"/>
        <v>1</v>
      </c>
      <c r="AS17" s="9">
        <f t="shared" si="17"/>
        <v>0</v>
      </c>
      <c r="AU17" s="9" t="e">
        <f t="shared" si="22"/>
        <v>#N/A</v>
      </c>
      <c r="AV17" s="9">
        <f t="shared" si="19"/>
        <v>1</v>
      </c>
    </row>
    <row r="18" spans="1:48" x14ac:dyDescent="0.2">
      <c r="A18" s="13" t="s">
        <v>9</v>
      </c>
      <c r="B18" s="14">
        <f t="shared" si="20"/>
        <v>8.5</v>
      </c>
      <c r="C18" s="15">
        <f t="shared" si="21"/>
        <v>0</v>
      </c>
      <c r="D18" s="11" t="s">
        <v>267</v>
      </c>
      <c r="E18" s="11" t="s">
        <v>268</v>
      </c>
      <c r="F18" s="11" t="s">
        <v>269</v>
      </c>
      <c r="G18" s="11" t="s">
        <v>19</v>
      </c>
      <c r="H18" s="11" t="s">
        <v>271</v>
      </c>
      <c r="I18" s="11" t="s">
        <v>272</v>
      </c>
      <c r="J18" s="11" t="s">
        <v>273</v>
      </c>
      <c r="K18" s="11" t="s">
        <v>274</v>
      </c>
      <c r="L18" s="11" t="s">
        <v>275</v>
      </c>
      <c r="M18" s="11" t="s">
        <v>276</v>
      </c>
      <c r="N18" s="43" t="s">
        <v>277</v>
      </c>
      <c r="O18" s="11" t="s">
        <v>278</v>
      </c>
      <c r="P18" s="11" t="s">
        <v>279</v>
      </c>
      <c r="Q18" s="11" t="s">
        <v>280</v>
      </c>
      <c r="R18" s="11" t="s">
        <v>281</v>
      </c>
      <c r="S18" s="11" t="s">
        <v>282</v>
      </c>
      <c r="T18" s="11" t="s">
        <v>283</v>
      </c>
      <c r="U18" s="11" t="s">
        <v>284</v>
      </c>
      <c r="V18" s="11" t="s">
        <v>285</v>
      </c>
      <c r="X18" s="31" t="s">
        <v>285</v>
      </c>
      <c r="Y18" s="31" t="s">
        <v>284</v>
      </c>
      <c r="AA18" s="9">
        <f t="shared" si="0"/>
        <v>1</v>
      </c>
      <c r="AB18" s="9">
        <f t="shared" si="1"/>
        <v>1</v>
      </c>
      <c r="AC18" s="9">
        <f t="shared" si="2"/>
        <v>0</v>
      </c>
      <c r="AD18" s="9">
        <f t="shared" si="3"/>
        <v>1</v>
      </c>
      <c r="AE18" s="9">
        <f t="shared" si="4"/>
        <v>1</v>
      </c>
      <c r="AF18" s="9">
        <f t="shared" si="5"/>
        <v>0</v>
      </c>
      <c r="AG18" s="9">
        <f t="shared" si="6"/>
        <v>0</v>
      </c>
      <c r="AH18" s="9">
        <f t="shared" si="7"/>
        <v>0</v>
      </c>
      <c r="AI18" s="9">
        <f t="shared" si="8"/>
        <v>0</v>
      </c>
      <c r="AJ18" s="9">
        <f t="shared" si="9"/>
        <v>0</v>
      </c>
      <c r="AK18" s="33">
        <v>0.5</v>
      </c>
      <c r="AL18" s="9">
        <f t="shared" si="10"/>
        <v>0</v>
      </c>
      <c r="AM18" s="9">
        <f t="shared" si="11"/>
        <v>1</v>
      </c>
      <c r="AN18" s="9">
        <f t="shared" si="12"/>
        <v>1</v>
      </c>
      <c r="AO18" s="9">
        <f t="shared" si="13"/>
        <v>0</v>
      </c>
      <c r="AP18" s="9">
        <f t="shared" si="14"/>
        <v>1</v>
      </c>
      <c r="AQ18" s="9">
        <f t="shared" si="15"/>
        <v>1</v>
      </c>
      <c r="AR18" s="9">
        <f t="shared" si="16"/>
        <v>0</v>
      </c>
      <c r="AS18" s="9">
        <f t="shared" si="17"/>
        <v>0</v>
      </c>
      <c r="AU18" s="9" t="e">
        <f t="shared" si="22"/>
        <v>#N/A</v>
      </c>
      <c r="AV18" s="9" t="e">
        <f t="shared" si="19"/>
        <v>#N/A</v>
      </c>
    </row>
    <row r="19" spans="1:48" x14ac:dyDescent="0.2">
      <c r="A19" s="13" t="s">
        <v>10</v>
      </c>
      <c r="B19" s="14">
        <f t="shared" si="20"/>
        <v>8.5</v>
      </c>
      <c r="C19" s="15">
        <f t="shared" si="21"/>
        <v>1</v>
      </c>
      <c r="D19" s="11" t="s">
        <v>267</v>
      </c>
      <c r="E19" s="11" t="s">
        <v>268</v>
      </c>
      <c r="F19" s="11" t="s">
        <v>269</v>
      </c>
      <c r="G19" s="11" t="s">
        <v>270</v>
      </c>
      <c r="H19" s="11" t="s">
        <v>271</v>
      </c>
      <c r="I19" s="11" t="s">
        <v>272</v>
      </c>
      <c r="J19" s="11" t="s">
        <v>273</v>
      </c>
      <c r="K19" s="11" t="s">
        <v>274</v>
      </c>
      <c r="L19" s="11" t="s">
        <v>275</v>
      </c>
      <c r="M19" s="11" t="s">
        <v>276</v>
      </c>
      <c r="N19" s="43" t="s">
        <v>277</v>
      </c>
      <c r="O19" s="11" t="s">
        <v>278</v>
      </c>
      <c r="P19" s="11" t="s">
        <v>279</v>
      </c>
      <c r="Q19" s="11" t="s">
        <v>280</v>
      </c>
      <c r="R19" s="11" t="s">
        <v>66</v>
      </c>
      <c r="S19" s="11" t="s">
        <v>282</v>
      </c>
      <c r="T19" s="11" t="s">
        <v>283</v>
      </c>
      <c r="U19" s="11" t="s">
        <v>284</v>
      </c>
      <c r="V19" s="11" t="s">
        <v>285</v>
      </c>
      <c r="X19" s="14" t="s">
        <v>271</v>
      </c>
      <c r="Y19" s="31" t="s">
        <v>272</v>
      </c>
      <c r="AA19" s="9">
        <f t="shared" si="0"/>
        <v>1</v>
      </c>
      <c r="AB19" s="9">
        <f t="shared" si="1"/>
        <v>1</v>
      </c>
      <c r="AC19" s="9">
        <f t="shared" si="2"/>
        <v>0</v>
      </c>
      <c r="AD19" s="9">
        <f t="shared" si="3"/>
        <v>0</v>
      </c>
      <c r="AE19" s="9">
        <f t="shared" si="4"/>
        <v>1</v>
      </c>
      <c r="AF19" s="9">
        <f t="shared" si="5"/>
        <v>0</v>
      </c>
      <c r="AG19" s="9">
        <f t="shared" si="6"/>
        <v>0</v>
      </c>
      <c r="AH19" s="9">
        <f t="shared" si="7"/>
        <v>0</v>
      </c>
      <c r="AI19" s="9">
        <f t="shared" si="8"/>
        <v>0</v>
      </c>
      <c r="AJ19" s="9">
        <f t="shared" si="9"/>
        <v>0</v>
      </c>
      <c r="AK19" s="33">
        <v>0.5</v>
      </c>
      <c r="AL19" s="9">
        <f t="shared" si="10"/>
        <v>0</v>
      </c>
      <c r="AM19" s="9">
        <f t="shared" si="11"/>
        <v>1</v>
      </c>
      <c r="AN19" s="9">
        <f t="shared" si="12"/>
        <v>1</v>
      </c>
      <c r="AO19" s="9">
        <f t="shared" si="13"/>
        <v>1</v>
      </c>
      <c r="AP19" s="9">
        <f t="shared" si="14"/>
        <v>1</v>
      </c>
      <c r="AQ19" s="9">
        <f t="shared" si="15"/>
        <v>1</v>
      </c>
      <c r="AR19" s="9">
        <f t="shared" si="16"/>
        <v>0</v>
      </c>
      <c r="AS19" s="9">
        <f t="shared" si="17"/>
        <v>0</v>
      </c>
      <c r="AU19" s="9">
        <f t="shared" si="22"/>
        <v>1</v>
      </c>
      <c r="AV19" s="9" t="e">
        <f t="shared" si="19"/>
        <v>#N/A</v>
      </c>
    </row>
    <row r="20" spans="1:48" ht="13.5" thickBot="1" x14ac:dyDescent="0.25">
      <c r="A20" s="16" t="s">
        <v>92</v>
      </c>
      <c r="B20" s="14">
        <f t="shared" si="20"/>
        <v>7.5</v>
      </c>
      <c r="C20" s="15">
        <f t="shared" si="21"/>
        <v>1</v>
      </c>
      <c r="D20" s="11" t="s">
        <v>267</v>
      </c>
      <c r="E20" s="11" t="s">
        <v>268</v>
      </c>
      <c r="F20" s="11" t="s">
        <v>269</v>
      </c>
      <c r="G20" s="11" t="s">
        <v>270</v>
      </c>
      <c r="H20" s="11" t="s">
        <v>271</v>
      </c>
      <c r="I20" s="11" t="s">
        <v>272</v>
      </c>
      <c r="J20" s="11" t="s">
        <v>273</v>
      </c>
      <c r="K20" s="11" t="s">
        <v>274</v>
      </c>
      <c r="L20" s="11" t="s">
        <v>275</v>
      </c>
      <c r="M20" s="11" t="s">
        <v>276</v>
      </c>
      <c r="N20" s="43" t="s">
        <v>277</v>
      </c>
      <c r="O20" s="11" t="s">
        <v>278</v>
      </c>
      <c r="P20" s="11" t="s">
        <v>279</v>
      </c>
      <c r="Q20" s="11" t="s">
        <v>280</v>
      </c>
      <c r="R20" s="11" t="s">
        <v>281</v>
      </c>
      <c r="S20" s="11" t="s">
        <v>282</v>
      </c>
      <c r="T20" s="11" t="s">
        <v>283</v>
      </c>
      <c r="U20" s="11" t="s">
        <v>284</v>
      </c>
      <c r="V20" s="11" t="s">
        <v>285</v>
      </c>
      <c r="X20" s="31" t="s">
        <v>272</v>
      </c>
      <c r="Y20" s="12" t="s">
        <v>280</v>
      </c>
      <c r="AA20" s="9">
        <f t="shared" si="0"/>
        <v>1</v>
      </c>
      <c r="AB20" s="9">
        <f t="shared" si="1"/>
        <v>1</v>
      </c>
      <c r="AC20" s="9">
        <f t="shared" si="2"/>
        <v>0</v>
      </c>
      <c r="AD20" s="9">
        <f t="shared" si="3"/>
        <v>0</v>
      </c>
      <c r="AE20" s="9">
        <f t="shared" si="4"/>
        <v>1</v>
      </c>
      <c r="AF20" s="9">
        <f t="shared" si="5"/>
        <v>0</v>
      </c>
      <c r="AG20" s="9">
        <f t="shared" si="6"/>
        <v>0</v>
      </c>
      <c r="AH20" s="9">
        <f t="shared" si="7"/>
        <v>0</v>
      </c>
      <c r="AI20" s="9">
        <f t="shared" si="8"/>
        <v>0</v>
      </c>
      <c r="AJ20" s="9">
        <f t="shared" si="9"/>
        <v>0</v>
      </c>
      <c r="AK20" s="33">
        <v>0.5</v>
      </c>
      <c r="AL20" s="9">
        <f t="shared" si="10"/>
        <v>0</v>
      </c>
      <c r="AM20" s="9">
        <f t="shared" si="11"/>
        <v>1</v>
      </c>
      <c r="AN20" s="9">
        <f t="shared" si="12"/>
        <v>1</v>
      </c>
      <c r="AO20" s="9">
        <f t="shared" si="13"/>
        <v>0</v>
      </c>
      <c r="AP20" s="9">
        <f t="shared" si="14"/>
        <v>1</v>
      </c>
      <c r="AQ20" s="9">
        <f t="shared" si="15"/>
        <v>1</v>
      </c>
      <c r="AR20" s="9">
        <f t="shared" si="16"/>
        <v>0</v>
      </c>
      <c r="AS20" s="9">
        <f t="shared" si="17"/>
        <v>0</v>
      </c>
      <c r="AU20" s="9" t="e">
        <f t="shared" si="22"/>
        <v>#N/A</v>
      </c>
      <c r="AV20" s="9">
        <f t="shared" si="19"/>
        <v>1</v>
      </c>
    </row>
    <row r="21" spans="1:48" x14ac:dyDescent="0.2">
      <c r="A21" s="9" t="s">
        <v>232</v>
      </c>
    </row>
    <row r="22" spans="1:48" x14ac:dyDescent="0.2">
      <c r="A22" s="10"/>
      <c r="B22" s="9" t="s">
        <v>24</v>
      </c>
      <c r="C22" s="9" t="s">
        <v>23</v>
      </c>
      <c r="D22" s="14" t="s">
        <v>267</v>
      </c>
      <c r="E22" s="14" t="s">
        <v>268</v>
      </c>
      <c r="F22" s="14" t="s">
        <v>256</v>
      </c>
      <c r="G22" s="14" t="s">
        <v>19</v>
      </c>
      <c r="H22" s="14" t="s">
        <v>271</v>
      </c>
      <c r="I22" s="14" t="s">
        <v>291</v>
      </c>
      <c r="J22" s="14" t="s">
        <v>154</v>
      </c>
      <c r="K22" s="14" t="s">
        <v>261</v>
      </c>
      <c r="L22" s="14" t="s">
        <v>146</v>
      </c>
      <c r="M22" s="14" t="s">
        <v>64</v>
      </c>
      <c r="N22" s="32" t="s">
        <v>59</v>
      </c>
      <c r="O22" s="14" t="s">
        <v>196</v>
      </c>
      <c r="P22" s="14" t="s">
        <v>279</v>
      </c>
      <c r="Q22" s="14" t="s">
        <v>280</v>
      </c>
      <c r="R22" s="14" t="s">
        <v>66</v>
      </c>
      <c r="S22" s="14" t="s">
        <v>282</v>
      </c>
      <c r="T22" s="14" t="s">
        <v>283</v>
      </c>
      <c r="U22" s="14" t="s">
        <v>288</v>
      </c>
      <c r="V22" s="14" t="s">
        <v>289</v>
      </c>
    </row>
    <row r="23" spans="1:48" x14ac:dyDescent="0.2">
      <c r="A23" s="10"/>
      <c r="D23" s="9">
        <v>1</v>
      </c>
      <c r="E23" s="9">
        <v>1</v>
      </c>
      <c r="F23" s="9">
        <v>1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</row>
  </sheetData>
  <conditionalFormatting sqref="O8:V9 O4:V4 O12:V20 D3:M20">
    <cfRule type="cellIs" dxfId="70" priority="10" operator="notEqual">
      <formula>D$22</formula>
    </cfRule>
  </conditionalFormatting>
  <conditionalFormatting sqref="O5:V5">
    <cfRule type="cellIs" dxfId="69" priority="9" operator="notEqual">
      <formula>O$22</formula>
    </cfRule>
  </conditionalFormatting>
  <conditionalFormatting sqref="O3:V3">
    <cfRule type="cellIs" dxfId="68" priority="8" operator="notEqual">
      <formula>O$22</formula>
    </cfRule>
  </conditionalFormatting>
  <conditionalFormatting sqref="O7:V7">
    <cfRule type="cellIs" dxfId="67" priority="7" operator="notEqual">
      <formula>O$22</formula>
    </cfRule>
  </conditionalFormatting>
  <conditionalFormatting sqref="O6:V6">
    <cfRule type="cellIs" dxfId="66" priority="6" operator="notEqual">
      <formula>O$22</formula>
    </cfRule>
  </conditionalFormatting>
  <conditionalFormatting sqref="O10:V10">
    <cfRule type="cellIs" dxfId="65" priority="5" operator="notEqual">
      <formula>O$22</formula>
    </cfRule>
  </conditionalFormatting>
  <conditionalFormatting sqref="O11:V11">
    <cfRule type="cellIs" dxfId="64" priority="4" operator="notEqual">
      <formula>O$22</formula>
    </cfRule>
  </conditionalFormatting>
  <pageMargins left="0.7" right="0.7" top="0.75" bottom="0.75" header="0.3" footer="0.3"/>
  <pageSetup scale="2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Rank2016</vt:lpstr>
      <vt:lpstr>Weeks</vt:lpstr>
      <vt:lpstr>FPL</vt:lpstr>
      <vt:lpstr>W01</vt:lpstr>
      <vt:lpstr>W02</vt:lpstr>
      <vt:lpstr>W03</vt:lpstr>
      <vt:lpstr>W04</vt:lpstr>
      <vt:lpstr>W05</vt:lpstr>
      <vt:lpstr>W06</vt:lpstr>
      <vt:lpstr>W07</vt:lpstr>
      <vt:lpstr>W08</vt:lpstr>
      <vt:lpstr>W09</vt:lpstr>
      <vt:lpstr>W10</vt:lpstr>
      <vt:lpstr>W11</vt:lpstr>
      <vt:lpstr>W12</vt:lpstr>
      <vt:lpstr>W13</vt:lpstr>
      <vt:lpstr>W14</vt:lpstr>
      <vt:lpstr>Bowl Games</vt:lpstr>
    </vt:vector>
  </TitlesOfParts>
  <Company>Cook Children's Health Care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Jorden Seamands</dc:creator>
  <cp:lastModifiedBy>Jorden Seamands</cp:lastModifiedBy>
  <cp:lastPrinted>2015-10-12T15:49:05Z</cp:lastPrinted>
  <dcterms:created xsi:type="dcterms:W3CDTF">2014-09-08T14:26:17Z</dcterms:created>
  <dcterms:modified xsi:type="dcterms:W3CDTF">2017-01-10T19:14:22Z</dcterms:modified>
</cp:coreProperties>
</file>